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下达2018年国家省工资 " sheetId="1" r:id="rId1"/>
  </sheets>
  <definedNames>
    <definedName name="_xlnm.Print_Area" localSheetId="0">'下达2018年国家省工资 '!$A$1:$M$62</definedName>
    <definedName name="_xlnm.Print_Titles" localSheetId="0">'下达2018年国家省工资 '!$2:$6</definedName>
  </definedNames>
  <calcPr calcId="144525"/>
</workbook>
</file>

<file path=xl/sharedStrings.xml><?xml version="1.0" encoding="utf-8"?>
<sst xmlns="http://schemas.openxmlformats.org/spreadsheetml/2006/main" count="73">
  <si>
    <t>附件：</t>
  </si>
  <si>
    <t>2018年新招特岗教师工资性补助资金分配表</t>
  </si>
  <si>
    <t>单位：万元、人</t>
  </si>
  <si>
    <t>市县</t>
  </si>
  <si>
    <t>补助资金</t>
  </si>
  <si>
    <t xml:space="preserve">特岗教师人数 </t>
  </si>
  <si>
    <t>扶贫标识</t>
  </si>
  <si>
    <t>合计</t>
  </si>
  <si>
    <t>国家特岗（18年新招4个月）</t>
  </si>
  <si>
    <t>省级特岗（18年新招4个月）</t>
  </si>
  <si>
    <t>国家特岗计划</t>
  </si>
  <si>
    <t>省特岗计划</t>
  </si>
  <si>
    <t>2016年招聘在岗教师</t>
  </si>
  <si>
    <t>2017年招聘在岗教师</t>
  </si>
  <si>
    <t>2018年招聘教师</t>
  </si>
  <si>
    <t>合 计</t>
  </si>
  <si>
    <t>长春市</t>
  </si>
  <si>
    <t>否-发送</t>
  </si>
  <si>
    <t>其中：双阳区</t>
  </si>
  <si>
    <t>九台区</t>
  </si>
  <si>
    <t>农安县</t>
  </si>
  <si>
    <t>榆树市</t>
  </si>
  <si>
    <t>德惠市</t>
  </si>
  <si>
    <t>永吉县</t>
  </si>
  <si>
    <t>蛟河市</t>
  </si>
  <si>
    <t>舒兰市</t>
  </si>
  <si>
    <t>磐石市</t>
  </si>
  <si>
    <t>桦甸市</t>
  </si>
  <si>
    <t>四平市</t>
  </si>
  <si>
    <t>其中： 铁东区</t>
  </si>
  <si>
    <t>辽河垦区</t>
  </si>
  <si>
    <t>梨树县</t>
  </si>
  <si>
    <t>双辽市</t>
  </si>
  <si>
    <t>部分</t>
  </si>
  <si>
    <t>公主岭市</t>
  </si>
  <si>
    <t>伊通县</t>
  </si>
  <si>
    <t>辽源市（龙山区）</t>
  </si>
  <si>
    <t>东丰县</t>
  </si>
  <si>
    <t>东辽县</t>
  </si>
  <si>
    <t>通化市（东昌区）</t>
  </si>
  <si>
    <t>通化县</t>
  </si>
  <si>
    <t>柳河县</t>
  </si>
  <si>
    <t>辉南县</t>
  </si>
  <si>
    <t>集安市</t>
  </si>
  <si>
    <t>梅河口市</t>
  </si>
  <si>
    <t>白山市</t>
  </si>
  <si>
    <t>其中：江源区</t>
  </si>
  <si>
    <t>浑江区</t>
  </si>
  <si>
    <t>长白县</t>
  </si>
  <si>
    <t>抚松县</t>
  </si>
  <si>
    <t>靖宇县</t>
  </si>
  <si>
    <t>临江市</t>
  </si>
  <si>
    <t>白城市（洮北区）</t>
  </si>
  <si>
    <t>洮南市</t>
  </si>
  <si>
    <t>镇赉县</t>
  </si>
  <si>
    <t>通榆县</t>
  </si>
  <si>
    <t>大安市</t>
  </si>
  <si>
    <t>松原市</t>
  </si>
  <si>
    <t>其中：宁江区</t>
  </si>
  <si>
    <t>前郭县</t>
  </si>
  <si>
    <t>长岭县</t>
  </si>
  <si>
    <t>乾安县</t>
  </si>
  <si>
    <t>扶余市</t>
  </si>
  <si>
    <t>延边州</t>
  </si>
  <si>
    <t>延吉市</t>
  </si>
  <si>
    <t>敦化市</t>
  </si>
  <si>
    <t>和龙市</t>
  </si>
  <si>
    <t>图们市</t>
  </si>
  <si>
    <t>珲春市</t>
  </si>
  <si>
    <t>龙井市</t>
  </si>
  <si>
    <t>安图县</t>
  </si>
  <si>
    <t>汪清县</t>
  </si>
  <si>
    <t>长白山管委会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</si>
</sst>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1" borderId="11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0" fillId="0" borderId="2" xfId="0" applyFont="1" applyBorder="1"/>
    <xf numFmtId="0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85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N1" sqref="N$1:Q$1048576"/>
    </sheetView>
  </sheetViews>
  <sheetFormatPr defaultColWidth="9" defaultRowHeight="14.25"/>
  <cols>
    <col min="1" max="1" width="14.625" style="2" customWidth="1"/>
    <col min="2" max="4" width="13" style="2" customWidth="1"/>
    <col min="5" max="7" width="8.875" style="2" hidden="1" customWidth="1"/>
    <col min="8" max="8" width="15.625" style="2" customWidth="1"/>
    <col min="9" max="11" width="10.875" style="2" hidden="1" customWidth="1"/>
    <col min="12" max="12" width="14.25" style="3" customWidth="1"/>
    <col min="13" max="16378" width="9" style="2"/>
  </cols>
  <sheetData>
    <row r="1" spans="1:1">
      <c r="A1" s="4" t="s">
        <v>0</v>
      </c>
    </row>
    <row r="2" ht="22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2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23.25" customHeight="1" spans="1:13">
      <c r="A4" s="7" t="s">
        <v>3</v>
      </c>
      <c r="B4" s="8" t="s">
        <v>4</v>
      </c>
      <c r="C4" s="8"/>
      <c r="D4" s="8"/>
      <c r="E4" s="9" t="s">
        <v>5</v>
      </c>
      <c r="F4" s="10"/>
      <c r="G4" s="10"/>
      <c r="H4" s="10"/>
      <c r="I4" s="10"/>
      <c r="J4" s="10"/>
      <c r="K4" s="10"/>
      <c r="L4" s="11"/>
      <c r="M4" s="7" t="s">
        <v>6</v>
      </c>
    </row>
    <row r="5" ht="20.25" customHeight="1" spans="1:13">
      <c r="A5" s="7"/>
      <c r="B5" s="8" t="s">
        <v>7</v>
      </c>
      <c r="C5" s="8" t="s">
        <v>8</v>
      </c>
      <c r="D5" s="8" t="s">
        <v>9</v>
      </c>
      <c r="E5" s="9" t="s">
        <v>10</v>
      </c>
      <c r="F5" s="10"/>
      <c r="G5" s="10"/>
      <c r="H5" s="11"/>
      <c r="I5" s="9" t="s">
        <v>11</v>
      </c>
      <c r="J5" s="10"/>
      <c r="K5" s="10"/>
      <c r="L5" s="11"/>
      <c r="M5" s="7"/>
    </row>
    <row r="6" ht="45" customHeight="1" spans="1:13">
      <c r="A6" s="7"/>
      <c r="B6" s="8"/>
      <c r="C6" s="8"/>
      <c r="D6" s="8"/>
      <c r="E6" s="12" t="s">
        <v>7</v>
      </c>
      <c r="F6" s="12" t="s">
        <v>12</v>
      </c>
      <c r="G6" s="12" t="s">
        <v>13</v>
      </c>
      <c r="H6" s="12" t="s">
        <v>14</v>
      </c>
      <c r="I6" s="12" t="s">
        <v>7</v>
      </c>
      <c r="J6" s="12" t="s">
        <v>12</v>
      </c>
      <c r="K6" s="12" t="s">
        <v>13</v>
      </c>
      <c r="L6" s="24" t="s">
        <v>14</v>
      </c>
      <c r="M6" s="7"/>
    </row>
    <row r="7" ht="18" customHeight="1" spans="1:13">
      <c r="A7" s="7" t="s">
        <v>15</v>
      </c>
      <c r="B7" s="13" t="e">
        <f t="shared" ref="B7:L7" si="0">SUM(B8,B11:B19,B22:B35,B38:B47,B49:B53,B62)</f>
        <v>#REF!</v>
      </c>
      <c r="C7" s="13" t="e">
        <f t="shared" si="0"/>
        <v>#REF!</v>
      </c>
      <c r="D7" s="13" t="e">
        <f t="shared" si="0"/>
        <v>#REF!</v>
      </c>
      <c r="E7" s="13" t="e">
        <f t="shared" si="0"/>
        <v>#REF!</v>
      </c>
      <c r="F7" s="13">
        <f t="shared" si="0"/>
        <v>0</v>
      </c>
      <c r="G7" s="13">
        <f t="shared" si="0"/>
        <v>0</v>
      </c>
      <c r="H7" s="13" t="e">
        <f t="shared" si="0"/>
        <v>#REF!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3" t="e">
        <f t="shared" si="0"/>
        <v>#REF!</v>
      </c>
      <c r="M7" s="23"/>
    </row>
    <row r="8" s="1" customFormat="1" ht="16.5" customHeight="1" spans="1:13">
      <c r="A8" s="7" t="s">
        <v>16</v>
      </c>
      <c r="B8" s="13">
        <f t="shared" ref="B8:L8" si="1">SUM(B9:B10)</f>
        <v>127</v>
      </c>
      <c r="C8" s="13">
        <f t="shared" si="1"/>
        <v>0</v>
      </c>
      <c r="D8" s="13">
        <f t="shared" si="1"/>
        <v>127</v>
      </c>
      <c r="E8" s="13">
        <f t="shared" si="1"/>
        <v>0</v>
      </c>
      <c r="F8" s="13">
        <f t="shared" si="1"/>
        <v>0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120</v>
      </c>
      <c r="M8" s="25" t="s">
        <v>17</v>
      </c>
    </row>
    <row r="9" ht="17.25" customHeight="1" spans="1:13">
      <c r="A9" s="14" t="s">
        <v>18</v>
      </c>
      <c r="B9" s="15">
        <f t="shared" ref="B9:B18" si="2">SUM(C9:D9)</f>
        <v>77</v>
      </c>
      <c r="C9" s="15">
        <f>ROUND((H9*3.16/12*4),0)</f>
        <v>0</v>
      </c>
      <c r="D9" s="15">
        <f>ROUND((L9*3.16/12*4),0)</f>
        <v>77</v>
      </c>
      <c r="E9" s="16">
        <f t="shared" ref="E9:E18" si="3">SUM(F9:H9)</f>
        <v>0</v>
      </c>
      <c r="F9" s="16"/>
      <c r="G9" s="16"/>
      <c r="H9" s="16"/>
      <c r="I9" s="16">
        <f t="shared" ref="I9:I18" si="4">SUM(J9:K9)</f>
        <v>0</v>
      </c>
      <c r="J9" s="16"/>
      <c r="K9" s="16"/>
      <c r="L9" s="16">
        <v>73</v>
      </c>
      <c r="M9" s="25" t="s">
        <v>17</v>
      </c>
    </row>
    <row r="10" ht="17.25" customHeight="1" spans="1:13">
      <c r="A10" s="17" t="s">
        <v>19</v>
      </c>
      <c r="B10" s="15">
        <f t="shared" si="2"/>
        <v>50</v>
      </c>
      <c r="C10" s="15">
        <f>ROUND((H10*3.16/12*4),0)</f>
        <v>0</v>
      </c>
      <c r="D10" s="15">
        <f>ROUND((L10*3.16/12*4),0)</f>
        <v>50</v>
      </c>
      <c r="E10" s="16">
        <f t="shared" si="3"/>
        <v>0</v>
      </c>
      <c r="F10" s="16"/>
      <c r="G10" s="16"/>
      <c r="H10" s="16"/>
      <c r="I10" s="16">
        <f t="shared" si="4"/>
        <v>0</v>
      </c>
      <c r="J10" s="16"/>
      <c r="K10" s="16"/>
      <c r="L10" s="16">
        <v>47</v>
      </c>
      <c r="M10" s="25" t="s">
        <v>17</v>
      </c>
    </row>
    <row r="11" ht="17.25" customHeight="1" spans="1:13">
      <c r="A11" s="7" t="s">
        <v>20</v>
      </c>
      <c r="B11" s="15" t="e">
        <f t="shared" si="2"/>
        <v>#REF!</v>
      </c>
      <c r="C11" s="15" t="e">
        <f t="shared" ref="C11:C18" si="5">ROUND((H11*3.16/12*4),0)</f>
        <v>#REF!</v>
      </c>
      <c r="D11" s="15">
        <f t="shared" ref="D11:D18" si="6">ROUND((L11*3.16/12*4),0)</f>
        <v>0</v>
      </c>
      <c r="E11" s="16" t="e">
        <f t="shared" si="3"/>
        <v>#REF!</v>
      </c>
      <c r="F11" s="16"/>
      <c r="G11" s="16"/>
      <c r="H11" s="16" t="e">
        <f>VLOOKUP(A11,#REF!,2,0)</f>
        <v>#REF!</v>
      </c>
      <c r="I11" s="16">
        <f t="shared" si="4"/>
        <v>0</v>
      </c>
      <c r="J11" s="16"/>
      <c r="K11" s="16"/>
      <c r="L11" s="16"/>
      <c r="M11" s="25" t="s">
        <v>17</v>
      </c>
    </row>
    <row r="12" ht="17.25" customHeight="1" spans="1:13">
      <c r="A12" s="18" t="s">
        <v>21</v>
      </c>
      <c r="B12" s="15" t="e">
        <f t="shared" si="2"/>
        <v>#REF!</v>
      </c>
      <c r="C12" s="15">
        <f t="shared" si="5"/>
        <v>0</v>
      </c>
      <c r="D12" s="15" t="e">
        <f t="shared" si="6"/>
        <v>#REF!</v>
      </c>
      <c r="E12" s="16">
        <f t="shared" si="3"/>
        <v>0</v>
      </c>
      <c r="F12" s="16"/>
      <c r="G12" s="16"/>
      <c r="H12" s="16"/>
      <c r="I12" s="16">
        <f t="shared" si="4"/>
        <v>0</v>
      </c>
      <c r="J12" s="16"/>
      <c r="K12" s="16"/>
      <c r="L12" s="16" t="e">
        <f>VLOOKUP(A12,#REF!,2,0)</f>
        <v>#REF!</v>
      </c>
      <c r="M12" s="25" t="s">
        <v>17</v>
      </c>
    </row>
    <row r="13" ht="17.25" customHeight="1" spans="1:13">
      <c r="A13" s="18" t="s">
        <v>22</v>
      </c>
      <c r="B13" s="15" t="e">
        <f t="shared" si="2"/>
        <v>#REF!</v>
      </c>
      <c r="C13" s="15">
        <f t="shared" si="5"/>
        <v>0</v>
      </c>
      <c r="D13" s="15" t="e">
        <f t="shared" si="6"/>
        <v>#REF!</v>
      </c>
      <c r="E13" s="16">
        <f t="shared" si="3"/>
        <v>0</v>
      </c>
      <c r="F13" s="16"/>
      <c r="G13" s="16"/>
      <c r="H13" s="16"/>
      <c r="I13" s="16">
        <f t="shared" si="4"/>
        <v>0</v>
      </c>
      <c r="J13" s="16"/>
      <c r="K13" s="16"/>
      <c r="L13" s="16" t="e">
        <f>VLOOKUP(A13,#REF!,2,0)</f>
        <v>#REF!</v>
      </c>
      <c r="M13" s="25" t="s">
        <v>17</v>
      </c>
    </row>
    <row r="14" ht="17.25" customHeight="1" spans="1:13">
      <c r="A14" s="18" t="s">
        <v>23</v>
      </c>
      <c r="B14" s="15" t="e">
        <f t="shared" si="2"/>
        <v>#REF!</v>
      </c>
      <c r="C14" s="15" t="e">
        <f t="shared" si="5"/>
        <v>#REF!</v>
      </c>
      <c r="D14" s="15">
        <f t="shared" si="6"/>
        <v>0</v>
      </c>
      <c r="E14" s="16" t="e">
        <f t="shared" si="3"/>
        <v>#REF!</v>
      </c>
      <c r="F14" s="16"/>
      <c r="G14" s="16"/>
      <c r="H14" s="16" t="e">
        <f>VLOOKUP(A14,#REF!,2,0)</f>
        <v>#REF!</v>
      </c>
      <c r="I14" s="16">
        <f t="shared" si="4"/>
        <v>0</v>
      </c>
      <c r="J14" s="16"/>
      <c r="K14" s="16"/>
      <c r="L14" s="16"/>
      <c r="M14" s="25" t="s">
        <v>17</v>
      </c>
    </row>
    <row r="15" ht="17.25" customHeight="1" spans="1:13">
      <c r="A15" s="18" t="s">
        <v>24</v>
      </c>
      <c r="B15" s="15" t="e">
        <f t="shared" si="2"/>
        <v>#REF!</v>
      </c>
      <c r="C15" s="15">
        <f t="shared" si="5"/>
        <v>0</v>
      </c>
      <c r="D15" s="15" t="e">
        <f t="shared" si="6"/>
        <v>#REF!</v>
      </c>
      <c r="E15" s="16">
        <f t="shared" si="3"/>
        <v>0</v>
      </c>
      <c r="F15" s="16"/>
      <c r="G15" s="16"/>
      <c r="H15" s="16"/>
      <c r="I15" s="16">
        <f t="shared" si="4"/>
        <v>0</v>
      </c>
      <c r="J15" s="16"/>
      <c r="K15" s="16"/>
      <c r="L15" s="16" t="e">
        <f>VLOOKUP(A15,#REF!,2,0)</f>
        <v>#REF!</v>
      </c>
      <c r="M15" s="25" t="s">
        <v>17</v>
      </c>
    </row>
    <row r="16" ht="17.25" customHeight="1" spans="1:13">
      <c r="A16" s="18" t="s">
        <v>25</v>
      </c>
      <c r="B16" s="15" t="e">
        <f t="shared" si="2"/>
        <v>#REF!</v>
      </c>
      <c r="C16" s="15" t="e">
        <f t="shared" si="5"/>
        <v>#REF!</v>
      </c>
      <c r="D16" s="15">
        <f t="shared" si="6"/>
        <v>0</v>
      </c>
      <c r="E16" s="16" t="e">
        <f t="shared" si="3"/>
        <v>#REF!</v>
      </c>
      <c r="F16" s="16"/>
      <c r="G16" s="16"/>
      <c r="H16" s="16" t="e">
        <f>VLOOKUP(A16,#REF!,2,0)</f>
        <v>#REF!</v>
      </c>
      <c r="I16" s="16">
        <f t="shared" si="4"/>
        <v>0</v>
      </c>
      <c r="J16" s="16"/>
      <c r="K16" s="16"/>
      <c r="L16" s="16"/>
      <c r="M16" s="25" t="s">
        <v>17</v>
      </c>
    </row>
    <row r="17" ht="17.25" customHeight="1" spans="1:13">
      <c r="A17" s="18" t="s">
        <v>26</v>
      </c>
      <c r="B17" s="15" t="e">
        <f t="shared" si="2"/>
        <v>#REF!</v>
      </c>
      <c r="C17" s="15">
        <f t="shared" si="5"/>
        <v>0</v>
      </c>
      <c r="D17" s="15" t="e">
        <f t="shared" si="6"/>
        <v>#REF!</v>
      </c>
      <c r="E17" s="16">
        <f t="shared" si="3"/>
        <v>0</v>
      </c>
      <c r="F17" s="16"/>
      <c r="G17" s="16"/>
      <c r="H17" s="16"/>
      <c r="I17" s="16">
        <f t="shared" si="4"/>
        <v>0</v>
      </c>
      <c r="J17" s="16"/>
      <c r="K17" s="16"/>
      <c r="L17" s="16" t="e">
        <f>VLOOKUP(A17,#REF!,2,0)</f>
        <v>#REF!</v>
      </c>
      <c r="M17" s="25" t="s">
        <v>17</v>
      </c>
    </row>
    <row r="18" ht="17.25" customHeight="1" spans="1:13">
      <c r="A18" s="18" t="s">
        <v>27</v>
      </c>
      <c r="B18" s="15">
        <f t="shared" si="2"/>
        <v>0</v>
      </c>
      <c r="C18" s="15">
        <f t="shared" si="5"/>
        <v>0</v>
      </c>
      <c r="D18" s="15">
        <f t="shared" si="6"/>
        <v>0</v>
      </c>
      <c r="E18" s="16">
        <f t="shared" si="3"/>
        <v>0</v>
      </c>
      <c r="F18" s="16"/>
      <c r="G18" s="16"/>
      <c r="H18" s="16"/>
      <c r="I18" s="16">
        <f t="shared" si="4"/>
        <v>0</v>
      </c>
      <c r="J18" s="16"/>
      <c r="K18" s="16"/>
      <c r="L18" s="16"/>
      <c r="M18" s="25" t="s">
        <v>17</v>
      </c>
    </row>
    <row r="19" s="1" customFormat="1" ht="17.25" customHeight="1" spans="1:13">
      <c r="A19" s="7" t="s">
        <v>28</v>
      </c>
      <c r="B19" s="19">
        <f t="shared" ref="B19:L19" si="7">SUM(B20:B21)</f>
        <v>27</v>
      </c>
      <c r="C19" s="19">
        <f t="shared" si="7"/>
        <v>0</v>
      </c>
      <c r="D19" s="19">
        <f t="shared" si="7"/>
        <v>27</v>
      </c>
      <c r="E19" s="19">
        <f t="shared" si="7"/>
        <v>0</v>
      </c>
      <c r="F19" s="19">
        <f t="shared" si="7"/>
        <v>0</v>
      </c>
      <c r="G19" s="19">
        <f t="shared" si="7"/>
        <v>0</v>
      </c>
      <c r="H19" s="19">
        <f t="shared" si="7"/>
        <v>0</v>
      </c>
      <c r="I19" s="19">
        <f t="shared" si="7"/>
        <v>0</v>
      </c>
      <c r="J19" s="19">
        <f t="shared" si="7"/>
        <v>0</v>
      </c>
      <c r="K19" s="19">
        <f t="shared" si="7"/>
        <v>0</v>
      </c>
      <c r="L19" s="19">
        <f t="shared" si="7"/>
        <v>26</v>
      </c>
      <c r="M19" s="25" t="s">
        <v>17</v>
      </c>
    </row>
    <row r="20" ht="17.25" customHeight="1" spans="1:13">
      <c r="A20" s="20" t="s">
        <v>29</v>
      </c>
      <c r="B20" s="15">
        <f t="shared" ref="B20:B34" si="8">SUM(C20:D20)</f>
        <v>27</v>
      </c>
      <c r="C20" s="15">
        <f t="shared" ref="C20:C34" si="9">ROUND((H20*3.16/12*4),0)</f>
        <v>0</v>
      </c>
      <c r="D20" s="15">
        <f t="shared" ref="D20:D34" si="10">ROUND((L20*3.16/12*4),0)</f>
        <v>27</v>
      </c>
      <c r="E20" s="16">
        <f t="shared" ref="E20:E25" si="11">SUM(F20:H20)</f>
        <v>0</v>
      </c>
      <c r="F20" s="16"/>
      <c r="G20" s="16"/>
      <c r="H20" s="16"/>
      <c r="I20" s="16">
        <f t="shared" ref="I20:I34" si="12">SUM(J20:K20)</f>
        <v>0</v>
      </c>
      <c r="J20" s="16"/>
      <c r="K20" s="16"/>
      <c r="L20" s="16">
        <v>26</v>
      </c>
      <c r="M20" s="25" t="s">
        <v>17</v>
      </c>
    </row>
    <row r="21" ht="17.25" customHeight="1" spans="1:13">
      <c r="A21" s="20" t="s">
        <v>30</v>
      </c>
      <c r="B21" s="15">
        <f t="shared" si="8"/>
        <v>0</v>
      </c>
      <c r="C21" s="15">
        <f t="shared" si="9"/>
        <v>0</v>
      </c>
      <c r="D21" s="15">
        <f t="shared" si="10"/>
        <v>0</v>
      </c>
      <c r="E21" s="16">
        <f t="shared" si="11"/>
        <v>0</v>
      </c>
      <c r="F21" s="16"/>
      <c r="G21" s="16"/>
      <c r="H21" s="16"/>
      <c r="I21" s="16">
        <f t="shared" si="12"/>
        <v>0</v>
      </c>
      <c r="J21" s="16"/>
      <c r="K21" s="16"/>
      <c r="L21" s="16"/>
      <c r="M21" s="25" t="s">
        <v>17</v>
      </c>
    </row>
    <row r="22" ht="17.25" customHeight="1" spans="1:13">
      <c r="A22" s="18" t="s">
        <v>31</v>
      </c>
      <c r="B22" s="15">
        <f t="shared" si="8"/>
        <v>102</v>
      </c>
      <c r="C22" s="15">
        <f t="shared" si="9"/>
        <v>0</v>
      </c>
      <c r="D22" s="15">
        <f t="shared" si="10"/>
        <v>102</v>
      </c>
      <c r="E22" s="16">
        <f t="shared" si="11"/>
        <v>0</v>
      </c>
      <c r="F22" s="16"/>
      <c r="G22" s="16"/>
      <c r="H22" s="16"/>
      <c r="I22" s="16">
        <f t="shared" si="12"/>
        <v>0</v>
      </c>
      <c r="J22" s="16"/>
      <c r="K22" s="16"/>
      <c r="L22" s="16">
        <v>97</v>
      </c>
      <c r="M22" s="25" t="s">
        <v>17</v>
      </c>
    </row>
    <row r="23" ht="17.25" customHeight="1" spans="1:13">
      <c r="A23" s="18" t="s">
        <v>32</v>
      </c>
      <c r="B23" s="15" t="e">
        <f t="shared" si="8"/>
        <v>#REF!</v>
      </c>
      <c r="C23" s="15">
        <f t="shared" si="9"/>
        <v>0</v>
      </c>
      <c r="D23" s="15" t="e">
        <f t="shared" si="10"/>
        <v>#REF!</v>
      </c>
      <c r="E23" s="16">
        <f t="shared" si="11"/>
        <v>0</v>
      </c>
      <c r="F23" s="16"/>
      <c r="G23" s="16"/>
      <c r="H23" s="16"/>
      <c r="I23" s="16">
        <f t="shared" si="12"/>
        <v>0</v>
      </c>
      <c r="J23" s="16"/>
      <c r="K23" s="16"/>
      <c r="L23" s="16" t="e">
        <f>VLOOKUP(A23,#REF!,2,0)</f>
        <v>#REF!</v>
      </c>
      <c r="M23" s="25" t="s">
        <v>33</v>
      </c>
    </row>
    <row r="24" ht="17.25" customHeight="1" spans="1:13">
      <c r="A24" s="18" t="s">
        <v>34</v>
      </c>
      <c r="B24" s="15" t="e">
        <f t="shared" si="8"/>
        <v>#REF!</v>
      </c>
      <c r="C24" s="15">
        <f t="shared" si="9"/>
        <v>0</v>
      </c>
      <c r="D24" s="15" t="e">
        <f t="shared" si="10"/>
        <v>#REF!</v>
      </c>
      <c r="E24" s="16">
        <f t="shared" si="11"/>
        <v>0</v>
      </c>
      <c r="F24" s="16"/>
      <c r="G24" s="16"/>
      <c r="H24" s="16"/>
      <c r="I24" s="16">
        <f t="shared" si="12"/>
        <v>0</v>
      </c>
      <c r="J24" s="16"/>
      <c r="K24" s="16"/>
      <c r="L24" s="16" t="e">
        <f>VLOOKUP(A24,#REF!,2,0)</f>
        <v>#REF!</v>
      </c>
      <c r="M24" s="25" t="s">
        <v>17</v>
      </c>
    </row>
    <row r="25" ht="17.25" customHeight="1" spans="1:13">
      <c r="A25" s="18" t="s">
        <v>35</v>
      </c>
      <c r="B25" s="15" t="e">
        <f t="shared" si="8"/>
        <v>#REF!</v>
      </c>
      <c r="C25" s="15" t="e">
        <f t="shared" si="9"/>
        <v>#REF!</v>
      </c>
      <c r="D25" s="15">
        <f t="shared" si="10"/>
        <v>0</v>
      </c>
      <c r="E25" s="16" t="e">
        <f t="shared" si="11"/>
        <v>#REF!</v>
      </c>
      <c r="F25" s="16"/>
      <c r="G25" s="16"/>
      <c r="H25" s="16" t="e">
        <f>VLOOKUP(A25,#REF!,2,0)</f>
        <v>#REF!</v>
      </c>
      <c r="I25" s="16">
        <f t="shared" si="12"/>
        <v>0</v>
      </c>
      <c r="J25" s="16"/>
      <c r="K25" s="16"/>
      <c r="L25" s="16"/>
      <c r="M25" s="25" t="s">
        <v>17</v>
      </c>
    </row>
    <row r="26" ht="17.25" customHeight="1" spans="1:13">
      <c r="A26" s="18" t="s">
        <v>36</v>
      </c>
      <c r="B26" s="15">
        <f t="shared" si="8"/>
        <v>11</v>
      </c>
      <c r="C26" s="15">
        <f t="shared" si="9"/>
        <v>0</v>
      </c>
      <c r="D26" s="15">
        <f t="shared" si="10"/>
        <v>11</v>
      </c>
      <c r="E26" s="16"/>
      <c r="F26" s="16"/>
      <c r="G26" s="16"/>
      <c r="H26" s="16"/>
      <c r="I26" s="16">
        <f t="shared" si="12"/>
        <v>0</v>
      </c>
      <c r="J26" s="16"/>
      <c r="K26" s="16"/>
      <c r="L26" s="16">
        <v>10</v>
      </c>
      <c r="M26" s="25" t="s">
        <v>17</v>
      </c>
    </row>
    <row r="27" ht="17.25" customHeight="1" spans="1:13">
      <c r="A27" s="18" t="s">
        <v>37</v>
      </c>
      <c r="B27" s="15" t="e">
        <f t="shared" si="8"/>
        <v>#REF!</v>
      </c>
      <c r="C27" s="15">
        <f t="shared" si="9"/>
        <v>0</v>
      </c>
      <c r="D27" s="15" t="e">
        <f t="shared" si="10"/>
        <v>#REF!</v>
      </c>
      <c r="E27" s="16">
        <f t="shared" ref="E27:E34" si="13">SUM(F27:H27)</f>
        <v>0</v>
      </c>
      <c r="F27" s="16"/>
      <c r="G27" s="16"/>
      <c r="H27" s="16"/>
      <c r="I27" s="16">
        <f t="shared" si="12"/>
        <v>0</v>
      </c>
      <c r="J27" s="16"/>
      <c r="K27" s="16"/>
      <c r="L27" s="16" t="e">
        <f>VLOOKUP(A27,#REF!,2,0)</f>
        <v>#REF!</v>
      </c>
      <c r="M27" s="25" t="s">
        <v>17</v>
      </c>
    </row>
    <row r="28" ht="17.25" customHeight="1" spans="1:13">
      <c r="A28" s="18" t="s">
        <v>38</v>
      </c>
      <c r="B28" s="15" t="e">
        <f t="shared" si="8"/>
        <v>#REF!</v>
      </c>
      <c r="C28" s="15">
        <f t="shared" si="9"/>
        <v>0</v>
      </c>
      <c r="D28" s="15" t="e">
        <f t="shared" si="10"/>
        <v>#REF!</v>
      </c>
      <c r="E28" s="16">
        <f t="shared" si="13"/>
        <v>0</v>
      </c>
      <c r="F28" s="16"/>
      <c r="G28" s="16"/>
      <c r="H28" s="16"/>
      <c r="I28" s="16">
        <f t="shared" si="12"/>
        <v>0</v>
      </c>
      <c r="J28" s="16"/>
      <c r="K28" s="16"/>
      <c r="L28" s="16" t="e">
        <f>VLOOKUP(A28,#REF!,2,0)</f>
        <v>#REF!</v>
      </c>
      <c r="M28" s="25" t="s">
        <v>17</v>
      </c>
    </row>
    <row r="29" ht="17.25" customHeight="1" spans="1:13">
      <c r="A29" s="18" t="s">
        <v>39</v>
      </c>
      <c r="B29" s="15">
        <f t="shared" si="8"/>
        <v>22</v>
      </c>
      <c r="C29" s="15">
        <f t="shared" si="9"/>
        <v>0</v>
      </c>
      <c r="D29" s="15">
        <f t="shared" si="10"/>
        <v>22</v>
      </c>
      <c r="E29" s="16">
        <f t="shared" si="13"/>
        <v>0</v>
      </c>
      <c r="F29" s="16"/>
      <c r="G29" s="16"/>
      <c r="H29" s="16"/>
      <c r="I29" s="16">
        <f t="shared" si="12"/>
        <v>0</v>
      </c>
      <c r="J29" s="16"/>
      <c r="K29" s="16"/>
      <c r="L29" s="16">
        <v>21</v>
      </c>
      <c r="M29" s="25" t="s">
        <v>17</v>
      </c>
    </row>
    <row r="30" ht="17.25" customHeight="1" spans="1:13">
      <c r="A30" s="18" t="s">
        <v>40</v>
      </c>
      <c r="B30" s="15" t="e">
        <f t="shared" si="8"/>
        <v>#REF!</v>
      </c>
      <c r="C30" s="15">
        <f t="shared" si="9"/>
        <v>0</v>
      </c>
      <c r="D30" s="15" t="e">
        <f t="shared" si="10"/>
        <v>#REF!</v>
      </c>
      <c r="E30" s="16">
        <f t="shared" si="13"/>
        <v>0</v>
      </c>
      <c r="F30" s="16"/>
      <c r="G30" s="16"/>
      <c r="H30" s="16"/>
      <c r="I30" s="16">
        <f t="shared" si="12"/>
        <v>0</v>
      </c>
      <c r="J30" s="16"/>
      <c r="K30" s="16"/>
      <c r="L30" s="16" t="e">
        <f>VLOOKUP(A30,#REF!,2,0)</f>
        <v>#REF!</v>
      </c>
      <c r="M30" s="25" t="s">
        <v>17</v>
      </c>
    </row>
    <row r="31" ht="17.25" customHeight="1" spans="1:13">
      <c r="A31" s="18" t="s">
        <v>41</v>
      </c>
      <c r="B31" s="15" t="e">
        <f t="shared" si="8"/>
        <v>#REF!</v>
      </c>
      <c r="C31" s="15">
        <f t="shared" si="9"/>
        <v>0</v>
      </c>
      <c r="D31" s="15" t="e">
        <f t="shared" si="10"/>
        <v>#REF!</v>
      </c>
      <c r="E31" s="16">
        <f t="shared" si="13"/>
        <v>0</v>
      </c>
      <c r="F31" s="16"/>
      <c r="G31" s="16"/>
      <c r="H31" s="16"/>
      <c r="I31" s="16">
        <f t="shared" si="12"/>
        <v>0</v>
      </c>
      <c r="J31" s="16"/>
      <c r="K31" s="16"/>
      <c r="L31" s="16" t="e">
        <f>VLOOKUP(A31,#REF!,2,0)</f>
        <v>#REF!</v>
      </c>
      <c r="M31" s="25" t="s">
        <v>33</v>
      </c>
    </row>
    <row r="32" ht="17.25" customHeight="1" spans="1:13">
      <c r="A32" s="18" t="s">
        <v>42</v>
      </c>
      <c r="B32" s="15" t="e">
        <f t="shared" si="8"/>
        <v>#REF!</v>
      </c>
      <c r="C32" s="15" t="e">
        <f t="shared" si="9"/>
        <v>#REF!</v>
      </c>
      <c r="D32" s="15">
        <f t="shared" si="10"/>
        <v>0</v>
      </c>
      <c r="E32" s="16" t="e">
        <f t="shared" si="13"/>
        <v>#REF!</v>
      </c>
      <c r="F32" s="16"/>
      <c r="G32" s="16"/>
      <c r="H32" s="16" t="e">
        <f>VLOOKUP(A32,#REF!,2,0)</f>
        <v>#REF!</v>
      </c>
      <c r="I32" s="16">
        <f t="shared" si="12"/>
        <v>0</v>
      </c>
      <c r="J32" s="16"/>
      <c r="K32" s="16"/>
      <c r="L32" s="16"/>
      <c r="M32" s="25" t="s">
        <v>17</v>
      </c>
    </row>
    <row r="33" ht="17.25" customHeight="1" spans="1:13">
      <c r="A33" s="18" t="s">
        <v>43</v>
      </c>
      <c r="B33" s="15" t="e">
        <f t="shared" si="8"/>
        <v>#REF!</v>
      </c>
      <c r="C33" s="15" t="e">
        <f t="shared" si="9"/>
        <v>#REF!</v>
      </c>
      <c r="D33" s="15">
        <f t="shared" si="10"/>
        <v>0</v>
      </c>
      <c r="E33" s="16" t="e">
        <f t="shared" si="13"/>
        <v>#REF!</v>
      </c>
      <c r="F33" s="16"/>
      <c r="G33" s="16"/>
      <c r="H33" s="16" t="e">
        <f>VLOOKUP(A33,#REF!,2,0)</f>
        <v>#REF!</v>
      </c>
      <c r="I33" s="16">
        <f t="shared" si="12"/>
        <v>0</v>
      </c>
      <c r="J33" s="16"/>
      <c r="K33" s="16"/>
      <c r="L33" s="16"/>
      <c r="M33" s="25" t="s">
        <v>17</v>
      </c>
    </row>
    <row r="34" ht="17.25" customHeight="1" spans="1:13">
      <c r="A34" s="18" t="s">
        <v>44</v>
      </c>
      <c r="B34" s="15" t="e">
        <f t="shared" si="8"/>
        <v>#REF!</v>
      </c>
      <c r="C34" s="15">
        <f t="shared" si="9"/>
        <v>0</v>
      </c>
      <c r="D34" s="15" t="e">
        <f t="shared" si="10"/>
        <v>#REF!</v>
      </c>
      <c r="E34" s="16">
        <f t="shared" si="13"/>
        <v>0</v>
      </c>
      <c r="F34" s="16"/>
      <c r="G34" s="16"/>
      <c r="H34" s="16"/>
      <c r="I34" s="16">
        <f t="shared" si="12"/>
        <v>0</v>
      </c>
      <c r="J34" s="16"/>
      <c r="K34" s="16"/>
      <c r="L34" s="16" t="e">
        <f>VLOOKUP(A34,#REF!,2,0)</f>
        <v>#REF!</v>
      </c>
      <c r="M34" s="25" t="s">
        <v>17</v>
      </c>
    </row>
    <row r="35" s="1" customFormat="1" ht="17.25" customHeight="1" spans="1:13">
      <c r="A35" s="18" t="s">
        <v>45</v>
      </c>
      <c r="B35" s="19">
        <f t="shared" ref="B35:L35" si="14">SUM(B36:B37)</f>
        <v>70</v>
      </c>
      <c r="C35" s="19">
        <f t="shared" si="14"/>
        <v>70</v>
      </c>
      <c r="D35" s="19">
        <f t="shared" si="14"/>
        <v>0</v>
      </c>
      <c r="E35" s="19">
        <f t="shared" si="14"/>
        <v>66</v>
      </c>
      <c r="F35" s="19">
        <f t="shared" si="14"/>
        <v>0</v>
      </c>
      <c r="G35" s="19">
        <f t="shared" si="14"/>
        <v>0</v>
      </c>
      <c r="H35" s="19">
        <f t="shared" si="14"/>
        <v>66</v>
      </c>
      <c r="I35" s="19">
        <f t="shared" si="14"/>
        <v>0</v>
      </c>
      <c r="J35" s="19">
        <f t="shared" si="14"/>
        <v>0</v>
      </c>
      <c r="K35" s="19">
        <f t="shared" si="14"/>
        <v>0</v>
      </c>
      <c r="L35" s="26">
        <f t="shared" si="14"/>
        <v>0</v>
      </c>
      <c r="M35" s="25" t="s">
        <v>17</v>
      </c>
    </row>
    <row r="36" ht="17.25" customHeight="1" spans="1:13">
      <c r="A36" s="20" t="s">
        <v>46</v>
      </c>
      <c r="B36" s="15">
        <f t="shared" ref="B36:B46" si="15">SUM(C36:D36)</f>
        <v>31</v>
      </c>
      <c r="C36" s="15">
        <f t="shared" ref="C36:C46" si="16">ROUND((H36*3.16/12*4),0)</f>
        <v>31</v>
      </c>
      <c r="D36" s="15">
        <f t="shared" ref="D36:D46" si="17">ROUND((L36*3.16/12*4),0)</f>
        <v>0</v>
      </c>
      <c r="E36" s="16">
        <f t="shared" ref="E36:E46" si="18">SUM(F36:H36)</f>
        <v>29</v>
      </c>
      <c r="F36" s="16"/>
      <c r="G36" s="16"/>
      <c r="H36" s="16">
        <v>29</v>
      </c>
      <c r="I36" s="16">
        <f>SUM(J36:J36)</f>
        <v>0</v>
      </c>
      <c r="J36" s="16"/>
      <c r="K36" s="16"/>
      <c r="L36" s="16"/>
      <c r="M36" s="25" t="s">
        <v>17</v>
      </c>
    </row>
    <row r="37" ht="17.25" customHeight="1" spans="1:13">
      <c r="A37" s="20" t="s">
        <v>47</v>
      </c>
      <c r="B37" s="15">
        <f t="shared" si="15"/>
        <v>39</v>
      </c>
      <c r="C37" s="15">
        <f t="shared" si="16"/>
        <v>39</v>
      </c>
      <c r="D37" s="15">
        <f t="shared" si="17"/>
        <v>0</v>
      </c>
      <c r="E37" s="16">
        <f t="shared" si="18"/>
        <v>37</v>
      </c>
      <c r="F37" s="16"/>
      <c r="G37" s="16"/>
      <c r="H37" s="16">
        <v>37</v>
      </c>
      <c r="I37" s="16">
        <f>SUM(J37:J37)</f>
        <v>0</v>
      </c>
      <c r="J37" s="16"/>
      <c r="K37" s="16"/>
      <c r="L37" s="16"/>
      <c r="M37" s="25" t="s">
        <v>17</v>
      </c>
    </row>
    <row r="38" ht="17.25" customHeight="1" spans="1:13">
      <c r="A38" s="18" t="s">
        <v>48</v>
      </c>
      <c r="B38" s="15" t="e">
        <f t="shared" si="15"/>
        <v>#REF!</v>
      </c>
      <c r="C38" s="15" t="e">
        <f t="shared" si="16"/>
        <v>#REF!</v>
      </c>
      <c r="D38" s="15">
        <f t="shared" si="17"/>
        <v>0</v>
      </c>
      <c r="E38" s="16" t="e">
        <f t="shared" si="18"/>
        <v>#REF!</v>
      </c>
      <c r="F38" s="16"/>
      <c r="G38" s="16"/>
      <c r="H38" s="16" t="e">
        <f>VLOOKUP(A38,#REF!,2,0)</f>
        <v>#REF!</v>
      </c>
      <c r="I38" s="16">
        <f t="shared" ref="I38:I46" si="19">SUM(J38:K38)</f>
        <v>0</v>
      </c>
      <c r="J38" s="16"/>
      <c r="K38" s="16"/>
      <c r="L38" s="16"/>
      <c r="M38" s="25" t="s">
        <v>33</v>
      </c>
    </row>
    <row r="39" ht="17.25" customHeight="1" spans="1:13">
      <c r="A39" s="18" t="s">
        <v>49</v>
      </c>
      <c r="B39" s="15" t="e">
        <f t="shared" si="15"/>
        <v>#REF!</v>
      </c>
      <c r="C39" s="15" t="e">
        <f t="shared" si="16"/>
        <v>#REF!</v>
      </c>
      <c r="D39" s="15">
        <f t="shared" si="17"/>
        <v>0</v>
      </c>
      <c r="E39" s="16" t="e">
        <f t="shared" si="18"/>
        <v>#REF!</v>
      </c>
      <c r="F39" s="16"/>
      <c r="G39" s="16"/>
      <c r="H39" s="16" t="e">
        <f>VLOOKUP(A39,#REF!,2,0)</f>
        <v>#REF!</v>
      </c>
      <c r="I39" s="16">
        <f t="shared" si="19"/>
        <v>0</v>
      </c>
      <c r="J39" s="16"/>
      <c r="K39" s="16"/>
      <c r="L39" s="16"/>
      <c r="M39" s="25" t="s">
        <v>17</v>
      </c>
    </row>
    <row r="40" ht="17.25" customHeight="1" spans="1:13">
      <c r="A40" s="18" t="s">
        <v>50</v>
      </c>
      <c r="B40" s="15" t="e">
        <f t="shared" si="15"/>
        <v>#REF!</v>
      </c>
      <c r="C40" s="15" t="e">
        <f t="shared" si="16"/>
        <v>#REF!</v>
      </c>
      <c r="D40" s="15">
        <f t="shared" si="17"/>
        <v>0</v>
      </c>
      <c r="E40" s="16" t="e">
        <f t="shared" si="18"/>
        <v>#REF!</v>
      </c>
      <c r="F40" s="16"/>
      <c r="G40" s="16"/>
      <c r="H40" s="16" t="e">
        <f>VLOOKUP(A40,#REF!,2,0)</f>
        <v>#REF!</v>
      </c>
      <c r="I40" s="16">
        <f t="shared" si="19"/>
        <v>0</v>
      </c>
      <c r="J40" s="16"/>
      <c r="K40" s="16"/>
      <c r="L40" s="16"/>
      <c r="M40" s="25" t="s">
        <v>33</v>
      </c>
    </row>
    <row r="41" ht="17.25" customHeight="1" spans="1:13">
      <c r="A41" s="18" t="s">
        <v>51</v>
      </c>
      <c r="B41" s="15" t="e">
        <f t="shared" si="15"/>
        <v>#REF!</v>
      </c>
      <c r="C41" s="15" t="e">
        <f t="shared" si="16"/>
        <v>#REF!</v>
      </c>
      <c r="D41" s="15">
        <f t="shared" si="17"/>
        <v>0</v>
      </c>
      <c r="E41" s="16" t="e">
        <f t="shared" si="18"/>
        <v>#REF!</v>
      </c>
      <c r="F41" s="16"/>
      <c r="G41" s="16"/>
      <c r="H41" s="16" t="e">
        <f>VLOOKUP(A41,#REF!,2,0)</f>
        <v>#REF!</v>
      </c>
      <c r="I41" s="16">
        <f t="shared" si="19"/>
        <v>0</v>
      </c>
      <c r="J41" s="16"/>
      <c r="K41" s="16"/>
      <c r="L41" s="16"/>
      <c r="M41" s="25" t="s">
        <v>17</v>
      </c>
    </row>
    <row r="42" ht="17.25" customHeight="1" spans="1:13">
      <c r="A42" s="7" t="s">
        <v>52</v>
      </c>
      <c r="B42" s="15">
        <f t="shared" si="15"/>
        <v>106</v>
      </c>
      <c r="C42" s="15">
        <f t="shared" si="16"/>
        <v>0</v>
      </c>
      <c r="D42" s="15">
        <f t="shared" si="17"/>
        <v>106</v>
      </c>
      <c r="E42" s="16">
        <f t="shared" si="18"/>
        <v>0</v>
      </c>
      <c r="F42" s="16"/>
      <c r="G42" s="16"/>
      <c r="H42" s="16"/>
      <c r="I42" s="16">
        <f t="shared" si="19"/>
        <v>0</v>
      </c>
      <c r="J42" s="16"/>
      <c r="K42" s="16"/>
      <c r="L42" s="16">
        <v>101</v>
      </c>
      <c r="M42" s="25" t="s">
        <v>33</v>
      </c>
    </row>
    <row r="43" ht="17.25" customHeight="1" spans="1:13">
      <c r="A43" s="18" t="s">
        <v>53</v>
      </c>
      <c r="B43" s="15" t="e">
        <f t="shared" si="15"/>
        <v>#REF!</v>
      </c>
      <c r="C43" s="15" t="e">
        <f t="shared" si="16"/>
        <v>#REF!</v>
      </c>
      <c r="D43" s="15">
        <f t="shared" si="17"/>
        <v>0</v>
      </c>
      <c r="E43" s="16" t="e">
        <f t="shared" si="18"/>
        <v>#REF!</v>
      </c>
      <c r="F43" s="16"/>
      <c r="G43" s="16"/>
      <c r="H43" s="16" t="e">
        <f>VLOOKUP(A43,#REF!,2,0)</f>
        <v>#REF!</v>
      </c>
      <c r="I43" s="16">
        <f t="shared" si="19"/>
        <v>0</v>
      </c>
      <c r="J43" s="16"/>
      <c r="K43" s="16"/>
      <c r="L43" s="16"/>
      <c r="M43" s="25" t="s">
        <v>33</v>
      </c>
    </row>
    <row r="44" ht="17.25" customHeight="1" spans="1:13">
      <c r="A44" s="18" t="s">
        <v>54</v>
      </c>
      <c r="B44" s="15" t="e">
        <f t="shared" si="15"/>
        <v>#REF!</v>
      </c>
      <c r="C44" s="15" t="e">
        <f t="shared" si="16"/>
        <v>#REF!</v>
      </c>
      <c r="D44" s="15">
        <f t="shared" si="17"/>
        <v>0</v>
      </c>
      <c r="E44" s="16" t="e">
        <f t="shared" si="18"/>
        <v>#REF!</v>
      </c>
      <c r="F44" s="16"/>
      <c r="G44" s="16"/>
      <c r="H44" s="16" t="e">
        <f>VLOOKUP(A44,#REF!,2,0)</f>
        <v>#REF!</v>
      </c>
      <c r="I44" s="16">
        <f t="shared" si="19"/>
        <v>0</v>
      </c>
      <c r="J44" s="16"/>
      <c r="K44" s="16"/>
      <c r="L44" s="16"/>
      <c r="M44" s="25" t="s">
        <v>33</v>
      </c>
    </row>
    <row r="45" ht="17.25" customHeight="1" spans="1:13">
      <c r="A45" s="18" t="s">
        <v>55</v>
      </c>
      <c r="B45" s="15" t="e">
        <f t="shared" si="15"/>
        <v>#REF!</v>
      </c>
      <c r="C45" s="15" t="e">
        <f t="shared" si="16"/>
        <v>#REF!</v>
      </c>
      <c r="D45" s="15" t="e">
        <f t="shared" si="17"/>
        <v>#REF!</v>
      </c>
      <c r="E45" s="16" t="e">
        <f t="shared" si="18"/>
        <v>#REF!</v>
      </c>
      <c r="F45" s="16"/>
      <c r="G45" s="16"/>
      <c r="H45" s="16" t="e">
        <f>VLOOKUP(A45,#REF!,2,0)</f>
        <v>#REF!</v>
      </c>
      <c r="I45" s="16">
        <f t="shared" si="19"/>
        <v>0</v>
      </c>
      <c r="J45" s="16"/>
      <c r="K45" s="16"/>
      <c r="L45" s="16" t="e">
        <f>VLOOKUP(A45,#REF!,2,0)</f>
        <v>#REF!</v>
      </c>
      <c r="M45" s="25" t="s">
        <v>33</v>
      </c>
    </row>
    <row r="46" ht="17.25" customHeight="1" spans="1:13">
      <c r="A46" s="18" t="s">
        <v>56</v>
      </c>
      <c r="B46" s="15" t="e">
        <f t="shared" si="15"/>
        <v>#REF!</v>
      </c>
      <c r="C46" s="15" t="e">
        <f t="shared" si="16"/>
        <v>#REF!</v>
      </c>
      <c r="D46" s="15">
        <f t="shared" si="17"/>
        <v>0</v>
      </c>
      <c r="E46" s="16" t="e">
        <f t="shared" si="18"/>
        <v>#REF!</v>
      </c>
      <c r="F46" s="16"/>
      <c r="G46" s="16"/>
      <c r="H46" s="16" t="e">
        <f>VLOOKUP(A46,#REF!,2,0)</f>
        <v>#REF!</v>
      </c>
      <c r="I46" s="16">
        <f t="shared" si="19"/>
        <v>0</v>
      </c>
      <c r="J46" s="16"/>
      <c r="K46" s="16"/>
      <c r="L46" s="16"/>
      <c r="M46" s="25" t="s">
        <v>33</v>
      </c>
    </row>
    <row r="47" s="1" customFormat="1" ht="17.25" customHeight="1" spans="1:13">
      <c r="A47" s="18" t="s">
        <v>57</v>
      </c>
      <c r="B47" s="19">
        <f t="shared" ref="B47:L47" si="20">SUM(B48:B48)</f>
        <v>52</v>
      </c>
      <c r="C47" s="19">
        <f t="shared" si="20"/>
        <v>0</v>
      </c>
      <c r="D47" s="19">
        <f t="shared" si="20"/>
        <v>52</v>
      </c>
      <c r="E47" s="19">
        <f t="shared" si="20"/>
        <v>0</v>
      </c>
      <c r="F47" s="19">
        <f t="shared" si="20"/>
        <v>0</v>
      </c>
      <c r="G47" s="19">
        <f t="shared" si="20"/>
        <v>0</v>
      </c>
      <c r="H47" s="19">
        <f t="shared" si="20"/>
        <v>0</v>
      </c>
      <c r="I47" s="19">
        <f t="shared" si="20"/>
        <v>0</v>
      </c>
      <c r="J47" s="19">
        <f t="shared" si="20"/>
        <v>0</v>
      </c>
      <c r="K47" s="19">
        <f t="shared" si="20"/>
        <v>0</v>
      </c>
      <c r="L47" s="26">
        <f t="shared" si="20"/>
        <v>49</v>
      </c>
      <c r="M47" s="25" t="s">
        <v>17</v>
      </c>
    </row>
    <row r="48" ht="17.25" customHeight="1" spans="1:13">
      <c r="A48" s="21" t="s">
        <v>58</v>
      </c>
      <c r="B48" s="15">
        <f t="shared" ref="B48:B52" si="21">SUM(C48:D48)</f>
        <v>52</v>
      </c>
      <c r="C48" s="15">
        <f t="shared" ref="C48:C52" si="22">ROUND((H48*3.16/12*4),0)</f>
        <v>0</v>
      </c>
      <c r="D48" s="15">
        <f t="shared" ref="D48:D52" si="23">ROUND((L48*3.16/12*4),0)</f>
        <v>52</v>
      </c>
      <c r="E48" s="16">
        <f>SUM(F48:H48)</f>
        <v>0</v>
      </c>
      <c r="F48" s="16"/>
      <c r="G48" s="16"/>
      <c r="H48" s="16"/>
      <c r="I48" s="16">
        <f>SUM(J48:K48)</f>
        <v>0</v>
      </c>
      <c r="J48" s="16"/>
      <c r="K48" s="16"/>
      <c r="L48" s="16">
        <v>49</v>
      </c>
      <c r="M48" s="25" t="s">
        <v>17</v>
      </c>
    </row>
    <row r="49" ht="17.25" customHeight="1" spans="1:13">
      <c r="A49" s="18" t="s">
        <v>59</v>
      </c>
      <c r="B49" s="15" t="e">
        <f t="shared" si="21"/>
        <v>#REF!</v>
      </c>
      <c r="C49" s="15" t="e">
        <f t="shared" si="22"/>
        <v>#REF!</v>
      </c>
      <c r="D49" s="15">
        <f t="shared" si="23"/>
        <v>0</v>
      </c>
      <c r="E49" s="16" t="e">
        <f>SUM(F49:H49)</f>
        <v>#REF!</v>
      </c>
      <c r="F49" s="16"/>
      <c r="G49" s="16"/>
      <c r="H49" s="16" t="e">
        <f>VLOOKUP(A49,#REF!,2,0)</f>
        <v>#REF!</v>
      </c>
      <c r="I49" s="16">
        <f>SUM(J49:K49)</f>
        <v>0</v>
      </c>
      <c r="J49" s="16"/>
      <c r="K49" s="16"/>
      <c r="L49" s="16"/>
      <c r="M49" s="25" t="s">
        <v>17</v>
      </c>
    </row>
    <row r="50" ht="17.25" customHeight="1" spans="1:13">
      <c r="A50" s="18" t="s">
        <v>60</v>
      </c>
      <c r="B50" s="15" t="e">
        <f t="shared" si="21"/>
        <v>#REF!</v>
      </c>
      <c r="C50" s="15">
        <f t="shared" si="22"/>
        <v>0</v>
      </c>
      <c r="D50" s="15" t="e">
        <f t="shared" si="23"/>
        <v>#REF!</v>
      </c>
      <c r="E50" s="16">
        <f>SUM(F50:H50)</f>
        <v>0</v>
      </c>
      <c r="F50" s="16"/>
      <c r="G50" s="16"/>
      <c r="H50" s="16"/>
      <c r="I50" s="16">
        <f>SUM(J50:K50)</f>
        <v>0</v>
      </c>
      <c r="J50" s="16"/>
      <c r="K50" s="16"/>
      <c r="L50" s="16" t="e">
        <f>VLOOKUP(A50,#REF!,2,0)</f>
        <v>#REF!</v>
      </c>
      <c r="M50" s="25" t="s">
        <v>33</v>
      </c>
    </row>
    <row r="51" ht="17.25" customHeight="1" spans="1:13">
      <c r="A51" s="18" t="s">
        <v>61</v>
      </c>
      <c r="B51" s="15" t="e">
        <f t="shared" si="21"/>
        <v>#REF!</v>
      </c>
      <c r="C51" s="15">
        <f t="shared" si="22"/>
        <v>0</v>
      </c>
      <c r="D51" s="15" t="e">
        <f t="shared" si="23"/>
        <v>#REF!</v>
      </c>
      <c r="E51" s="16">
        <f>SUM(F51:H51)</f>
        <v>0</v>
      </c>
      <c r="F51" s="16"/>
      <c r="G51" s="16"/>
      <c r="H51" s="16"/>
      <c r="I51" s="16">
        <f>SUM(J51:K51)</f>
        <v>0</v>
      </c>
      <c r="J51" s="16"/>
      <c r="K51" s="16"/>
      <c r="L51" s="16" t="e">
        <f>VLOOKUP(A51,#REF!,2,0)</f>
        <v>#REF!</v>
      </c>
      <c r="M51" s="25" t="s">
        <v>17</v>
      </c>
    </row>
    <row r="52" ht="17.25" customHeight="1" spans="1:13">
      <c r="A52" s="18" t="s">
        <v>62</v>
      </c>
      <c r="B52" s="15" t="e">
        <f t="shared" si="21"/>
        <v>#REF!</v>
      </c>
      <c r="C52" s="15" t="e">
        <f t="shared" si="22"/>
        <v>#REF!</v>
      </c>
      <c r="D52" s="15">
        <f t="shared" si="23"/>
        <v>0</v>
      </c>
      <c r="E52" s="16" t="e">
        <f>SUM(F52:H52)</f>
        <v>#REF!</v>
      </c>
      <c r="F52" s="16"/>
      <c r="G52" s="16"/>
      <c r="H52" s="16" t="e">
        <f>VLOOKUP(A52,#REF!,2,0)</f>
        <v>#REF!</v>
      </c>
      <c r="I52" s="16">
        <f>SUM(J52:K52)</f>
        <v>0</v>
      </c>
      <c r="J52" s="16"/>
      <c r="K52" s="16"/>
      <c r="L52" s="16"/>
      <c r="M52" s="25" t="s">
        <v>17</v>
      </c>
    </row>
    <row r="53" s="1" customFormat="1" ht="17.25" customHeight="1" spans="1:13">
      <c r="A53" s="18" t="s">
        <v>63</v>
      </c>
      <c r="B53" s="22" t="e">
        <f t="shared" ref="B53:L53" si="24">SUM(B54:B61)</f>
        <v>#REF!</v>
      </c>
      <c r="C53" s="22" t="e">
        <f t="shared" si="24"/>
        <v>#REF!</v>
      </c>
      <c r="D53" s="22" t="e">
        <f t="shared" si="24"/>
        <v>#REF!</v>
      </c>
      <c r="E53" s="22" t="e">
        <f t="shared" si="24"/>
        <v>#REF!</v>
      </c>
      <c r="F53" s="22">
        <f t="shared" si="24"/>
        <v>0</v>
      </c>
      <c r="G53" s="22">
        <f t="shared" si="24"/>
        <v>0</v>
      </c>
      <c r="H53" s="22" t="e">
        <f t="shared" si="24"/>
        <v>#REF!</v>
      </c>
      <c r="I53" s="22">
        <f t="shared" si="24"/>
        <v>0</v>
      </c>
      <c r="J53" s="22">
        <f t="shared" si="24"/>
        <v>0</v>
      </c>
      <c r="K53" s="22">
        <f t="shared" si="24"/>
        <v>0</v>
      </c>
      <c r="L53" s="22" t="e">
        <f t="shared" si="24"/>
        <v>#REF!</v>
      </c>
      <c r="M53" s="25" t="s">
        <v>17</v>
      </c>
    </row>
    <row r="54" ht="17.25" customHeight="1" spans="1:13">
      <c r="A54" s="20" t="s">
        <v>64</v>
      </c>
      <c r="B54" s="15" t="e">
        <f t="shared" ref="B54:B62" si="25">SUM(C54:D54)</f>
        <v>#REF!</v>
      </c>
      <c r="C54" s="15" t="e">
        <f>ROUND((H54*3.16/12*4),0)</f>
        <v>#REF!</v>
      </c>
      <c r="D54" s="15" t="e">
        <f>ROUND((L54*3.16/12*4),0)</f>
        <v>#REF!</v>
      </c>
      <c r="E54" s="16" t="e">
        <f t="shared" ref="E54:E62" si="26">SUM(F54:H54)</f>
        <v>#REF!</v>
      </c>
      <c r="F54" s="16"/>
      <c r="G54" s="16"/>
      <c r="H54" s="16" t="e">
        <f>VLOOKUP(A54,#REF!,2,0)</f>
        <v>#REF!</v>
      </c>
      <c r="I54" s="16">
        <f t="shared" ref="I54:I62" si="27">SUM(J54:K54)</f>
        <v>0</v>
      </c>
      <c r="J54" s="16"/>
      <c r="K54" s="16"/>
      <c r="L54" s="16" t="e">
        <f>VLOOKUP(A54,#REF!,2,0)</f>
        <v>#REF!</v>
      </c>
      <c r="M54" s="25" t="s">
        <v>17</v>
      </c>
    </row>
    <row r="55" ht="17.25" customHeight="1" spans="1:13">
      <c r="A55" s="20" t="s">
        <v>65</v>
      </c>
      <c r="B55" s="15" t="e">
        <f t="shared" si="25"/>
        <v>#REF!</v>
      </c>
      <c r="C55" s="15" t="e">
        <f t="shared" ref="C55:C62" si="28">ROUND((H55*3.16/12*4),0)</f>
        <v>#REF!</v>
      </c>
      <c r="D55" s="15">
        <f t="shared" ref="D55:D62" si="29">ROUND((L55*3.16/12*4),0)</f>
        <v>0</v>
      </c>
      <c r="E55" s="16" t="e">
        <f t="shared" si="26"/>
        <v>#REF!</v>
      </c>
      <c r="F55" s="16"/>
      <c r="G55" s="16"/>
      <c r="H55" s="16" t="e">
        <f>VLOOKUP(A55,#REF!,2,0)</f>
        <v>#REF!</v>
      </c>
      <c r="I55" s="16">
        <f t="shared" si="27"/>
        <v>0</v>
      </c>
      <c r="J55" s="16"/>
      <c r="K55" s="16"/>
      <c r="L55" s="16"/>
      <c r="M55" s="25" t="s">
        <v>17</v>
      </c>
    </row>
    <row r="56" ht="17.25" customHeight="1" spans="1:13">
      <c r="A56" s="20" t="s">
        <v>66</v>
      </c>
      <c r="B56" s="15" t="e">
        <f t="shared" si="25"/>
        <v>#REF!</v>
      </c>
      <c r="C56" s="15" t="e">
        <f t="shared" si="28"/>
        <v>#REF!</v>
      </c>
      <c r="D56" s="15" t="e">
        <f t="shared" si="29"/>
        <v>#REF!</v>
      </c>
      <c r="E56" s="16" t="e">
        <f t="shared" si="26"/>
        <v>#REF!</v>
      </c>
      <c r="F56" s="16"/>
      <c r="G56" s="16"/>
      <c r="H56" s="16" t="e">
        <f>VLOOKUP(A56,#REF!,2,0)</f>
        <v>#REF!</v>
      </c>
      <c r="I56" s="16">
        <f t="shared" si="27"/>
        <v>0</v>
      </c>
      <c r="J56" s="16"/>
      <c r="K56" s="16"/>
      <c r="L56" s="16" t="e">
        <f>VLOOKUP(A56,#REF!,2,0)</f>
        <v>#REF!</v>
      </c>
      <c r="M56" s="25" t="s">
        <v>33</v>
      </c>
    </row>
    <row r="57" ht="17.25" customHeight="1" spans="1:13">
      <c r="A57" s="20" t="s">
        <v>67</v>
      </c>
      <c r="B57" s="15" t="e">
        <f t="shared" si="25"/>
        <v>#REF!</v>
      </c>
      <c r="C57" s="15" t="e">
        <f t="shared" si="28"/>
        <v>#REF!</v>
      </c>
      <c r="D57" s="15">
        <f t="shared" si="29"/>
        <v>0</v>
      </c>
      <c r="E57" s="16" t="e">
        <f t="shared" si="26"/>
        <v>#REF!</v>
      </c>
      <c r="F57" s="16"/>
      <c r="G57" s="16"/>
      <c r="H57" s="16" t="e">
        <f>VLOOKUP(A57,#REF!,2,0)</f>
        <v>#REF!</v>
      </c>
      <c r="I57" s="16">
        <f t="shared" si="27"/>
        <v>0</v>
      </c>
      <c r="J57" s="16"/>
      <c r="K57" s="16"/>
      <c r="L57" s="16"/>
      <c r="M57" s="25" t="s">
        <v>33</v>
      </c>
    </row>
    <row r="58" ht="17.25" customHeight="1" spans="1:13">
      <c r="A58" s="20" t="s">
        <v>68</v>
      </c>
      <c r="B58" s="15" t="e">
        <f t="shared" si="25"/>
        <v>#REF!</v>
      </c>
      <c r="C58" s="15" t="e">
        <f t="shared" si="28"/>
        <v>#REF!</v>
      </c>
      <c r="D58" s="15">
        <f t="shared" si="29"/>
        <v>0</v>
      </c>
      <c r="E58" s="16" t="e">
        <f t="shared" si="26"/>
        <v>#REF!</v>
      </c>
      <c r="F58" s="16"/>
      <c r="G58" s="16"/>
      <c r="H58" s="16" t="e">
        <f>VLOOKUP(A58,#REF!,2,0)</f>
        <v>#REF!</v>
      </c>
      <c r="I58" s="16">
        <f t="shared" si="27"/>
        <v>0</v>
      </c>
      <c r="J58" s="16"/>
      <c r="K58" s="16"/>
      <c r="L58" s="16"/>
      <c r="M58" s="25" t="s">
        <v>17</v>
      </c>
    </row>
    <row r="59" ht="17.25" customHeight="1" spans="1:13">
      <c r="A59" s="20" t="s">
        <v>69</v>
      </c>
      <c r="B59" s="15" t="e">
        <f t="shared" si="25"/>
        <v>#REF!</v>
      </c>
      <c r="C59" s="15" t="e">
        <f t="shared" si="28"/>
        <v>#REF!</v>
      </c>
      <c r="D59" s="15" t="e">
        <f t="shared" si="29"/>
        <v>#REF!</v>
      </c>
      <c r="E59" s="16" t="e">
        <f t="shared" si="26"/>
        <v>#REF!</v>
      </c>
      <c r="F59" s="16"/>
      <c r="G59" s="16"/>
      <c r="H59" s="16" t="e">
        <f>VLOOKUP(A59,#REF!,2,0)</f>
        <v>#REF!</v>
      </c>
      <c r="I59" s="16">
        <f t="shared" si="27"/>
        <v>0</v>
      </c>
      <c r="J59" s="16"/>
      <c r="K59" s="16"/>
      <c r="L59" s="16" t="e">
        <f>VLOOKUP(A59,#REF!,2,0)</f>
        <v>#REF!</v>
      </c>
      <c r="M59" s="25" t="s">
        <v>33</v>
      </c>
    </row>
    <row r="60" ht="17.25" customHeight="1" spans="1:13">
      <c r="A60" s="20" t="s">
        <v>70</v>
      </c>
      <c r="B60" s="15" t="e">
        <f t="shared" si="25"/>
        <v>#REF!</v>
      </c>
      <c r="C60" s="15" t="e">
        <f t="shared" si="28"/>
        <v>#REF!</v>
      </c>
      <c r="D60" s="15">
        <f t="shared" si="29"/>
        <v>0</v>
      </c>
      <c r="E60" s="16" t="e">
        <f t="shared" si="26"/>
        <v>#REF!</v>
      </c>
      <c r="F60" s="16"/>
      <c r="G60" s="16"/>
      <c r="H60" s="16" t="e">
        <f>VLOOKUP(A60,#REF!,2,0)</f>
        <v>#REF!</v>
      </c>
      <c r="I60" s="16">
        <f t="shared" si="27"/>
        <v>0</v>
      </c>
      <c r="J60" s="16"/>
      <c r="K60" s="16"/>
      <c r="L60" s="16"/>
      <c r="M60" s="25" t="s">
        <v>33</v>
      </c>
    </row>
    <row r="61" ht="17.25" customHeight="1" spans="1:13">
      <c r="A61" s="20" t="s">
        <v>71</v>
      </c>
      <c r="B61" s="15" t="e">
        <f t="shared" si="25"/>
        <v>#REF!</v>
      </c>
      <c r="C61" s="15" t="e">
        <f t="shared" si="28"/>
        <v>#REF!</v>
      </c>
      <c r="D61" s="15" t="e">
        <f t="shared" si="29"/>
        <v>#REF!</v>
      </c>
      <c r="E61" s="16" t="e">
        <f t="shared" si="26"/>
        <v>#REF!</v>
      </c>
      <c r="F61" s="16"/>
      <c r="G61" s="16"/>
      <c r="H61" s="16" t="e">
        <f>VLOOKUP(A61,#REF!,2,0)</f>
        <v>#REF!</v>
      </c>
      <c r="I61" s="16">
        <f t="shared" si="27"/>
        <v>0</v>
      </c>
      <c r="J61" s="16"/>
      <c r="K61" s="16"/>
      <c r="L61" s="16" t="e">
        <f>VLOOKUP(A61,#REF!,2,0)</f>
        <v>#REF!</v>
      </c>
      <c r="M61" s="25" t="s">
        <v>33</v>
      </c>
    </row>
    <row r="62" ht="17.25" customHeight="1" spans="1:13">
      <c r="A62" s="18" t="s">
        <v>72</v>
      </c>
      <c r="B62" s="15" t="e">
        <f t="shared" si="25"/>
        <v>#REF!</v>
      </c>
      <c r="C62" s="15" t="e">
        <f t="shared" si="28"/>
        <v>#REF!</v>
      </c>
      <c r="D62" s="15">
        <f t="shared" si="29"/>
        <v>0</v>
      </c>
      <c r="E62" s="16" t="e">
        <f t="shared" si="26"/>
        <v>#REF!</v>
      </c>
      <c r="F62" s="23"/>
      <c r="G62" s="23"/>
      <c r="H62" s="16" t="e">
        <f>VLOOKUP(A62,#REF!,2,0)</f>
        <v>#REF!</v>
      </c>
      <c r="I62" s="16">
        <f t="shared" si="27"/>
        <v>0</v>
      </c>
      <c r="J62" s="23"/>
      <c r="K62" s="23"/>
      <c r="L62" s="16"/>
      <c r="M62" s="25" t="s">
        <v>17</v>
      </c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</sheetData>
  <mergeCells count="11">
    <mergeCell ref="A2:L2"/>
    <mergeCell ref="A3:L3"/>
    <mergeCell ref="B4:D4"/>
    <mergeCell ref="E4:L4"/>
    <mergeCell ref="E5:H5"/>
    <mergeCell ref="I5:L5"/>
    <mergeCell ref="A4:A6"/>
    <mergeCell ref="B5:B6"/>
    <mergeCell ref="C5:C6"/>
    <mergeCell ref="D5:D6"/>
    <mergeCell ref="M4:M6"/>
  </mergeCells>
  <printOptions horizontalCentered="1" verticalCentered="1"/>
  <pageMargins left="0.751388888888889" right="0.751388888888889" top="0.979166666666667" bottom="0.979166666666667" header="0.507638888888889" footer="0.507638888888889"/>
  <pageSetup paperSize="9" scale="8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下达2018年国家省工资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张廷春</dc:creator>
  <dcterms:created xsi:type="dcterms:W3CDTF">2018-10-30T06:11:00Z</dcterms:created>
  <dcterms:modified xsi:type="dcterms:W3CDTF">2018-11-06T08:10:15Z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