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0" windowHeight="10940" tabRatio="950"/>
  </bookViews>
  <sheets>
    <sheet name="专项资金分配表 (2)" sheetId="1" r:id="rId1"/>
    <sheet name="专项资金分配表" sheetId="2" r:id="rId2"/>
  </sheets>
  <definedNames>
    <definedName name="_xlnm.Print_Titles" localSheetId="1">专项资金分配表!$2:$6</definedName>
    <definedName name="_xlnm._FilterDatabase" localSheetId="1" hidden="1">专项资金分配表!$A$6:$C$62</definedName>
    <definedName name="_xlnm.Print_Area" localSheetId="1">专项资金分配表!$A$1:$H$60</definedName>
    <definedName name="_xlnm.Print_Titles" localSheetId="0">'专项资金分配表 (2)'!$1:$5</definedName>
    <definedName name="_xlnm._FilterDatabase" localSheetId="0" hidden="1">'专项资金分配表 (2)'!$A$5:$B$46</definedName>
    <definedName name="_xlnm.Print_Area" localSheetId="0">'专项资金分配表 (2)'!$A$1:$D$47</definedName>
  </definedNames>
  <calcPr calcId="144525" concurrentCalc="0"/>
</workbook>
</file>

<file path=xl/sharedStrings.xml><?xml version="1.0" encoding="utf-8"?>
<sst xmlns="http://schemas.openxmlformats.org/spreadsheetml/2006/main" count="72">
  <si>
    <t>附件1</t>
  </si>
  <si>
    <t>下达2026年新农村建设专项资金（农村“厕所革命”部分）明细表</t>
  </si>
  <si>
    <t>单位：万元</t>
  </si>
  <si>
    <t>市县名称</t>
  </si>
  <si>
    <t>合计</t>
  </si>
  <si>
    <t>其中：</t>
  </si>
  <si>
    <t>提前下达</t>
  </si>
  <si>
    <t>此次下达</t>
  </si>
  <si>
    <t>总计</t>
  </si>
  <si>
    <t>长春市</t>
  </si>
  <si>
    <t>其中：市本级</t>
  </si>
  <si>
    <t>双阳区</t>
  </si>
  <si>
    <t>九台区</t>
  </si>
  <si>
    <t>农安县</t>
  </si>
  <si>
    <t>榆树市</t>
  </si>
  <si>
    <t>德惠市</t>
  </si>
  <si>
    <t>公主岭市</t>
  </si>
  <si>
    <t>吉林市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</si>
  <si>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</si>
  <si>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</si>
  <si>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</si>
  <si>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</si>
  <si>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</si>
  <si>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</si>
  <si>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</si>
  <si>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伊通县</t>
  </si>
  <si>
    <t>辽源市</t>
  </si>
  <si>
    <t>东丰县</t>
  </si>
  <si>
    <t>东辽县</t>
  </si>
  <si>
    <t>通化市</t>
  </si>
  <si>
    <t>通化县</t>
  </si>
  <si>
    <t>辉南县</t>
  </si>
  <si>
    <t>柳河县</t>
  </si>
  <si>
    <t>梅河口市</t>
  </si>
  <si>
    <t>抚松县</t>
  </si>
  <si>
    <t>靖宇县</t>
  </si>
  <si>
    <t>临江市</t>
  </si>
  <si>
    <t>扶余市</t>
  </si>
  <si>
    <t>白城市</t>
  </si>
  <si>
    <t>镇赉县</t>
  </si>
  <si>
    <t>通榆县</t>
  </si>
  <si>
    <t>洮南市</t>
  </si>
  <si>
    <t>大安市</t>
  </si>
  <si>
    <t>延边州</t>
  </si>
  <si>
    <t>其中：延吉市</t>
  </si>
  <si>
    <t>敦化市</t>
  </si>
  <si>
    <t>珲春市</t>
  </si>
  <si>
    <t>龙井市</t>
  </si>
  <si>
    <t>汪清县</t>
  </si>
  <si>
    <t>安图县</t>
  </si>
  <si>
    <t>下达2026年省级农村人居环境整治预算明细表</t>
  </si>
  <si>
    <t>农村人居环境整治</t>
  </si>
  <si>
    <t>行政村
数量
（个）</t>
  </si>
  <si>
    <t>新增农垦社区数量
（个）</t>
  </si>
  <si>
    <t>农垦社区
（万元）</t>
  </si>
  <si>
    <t>一般行政村
（万元）</t>
  </si>
  <si>
    <t>边境村数量
（个）</t>
  </si>
  <si>
    <t>小计
（万元）</t>
  </si>
  <si>
    <t>其中 市本级</t>
  </si>
  <si>
    <t>双辽市</t>
  </si>
  <si>
    <t>集安市</t>
  </si>
  <si>
    <t>白山市</t>
  </si>
  <si>
    <t>江源区</t>
  </si>
  <si>
    <t>长白县</t>
  </si>
  <si>
    <t>松原市</t>
  </si>
  <si>
    <t>前郭县</t>
  </si>
  <si>
    <t>长岭县</t>
  </si>
  <si>
    <t>乾安县</t>
  </si>
  <si>
    <r>
      <rPr>
        <sz val="10"/>
        <rFont val="宋体"/>
        <charset val="0"/>
      </rPr>
      <t>其中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延吉市</t>
    </r>
  </si>
  <si>
    <t>图们市</t>
  </si>
  <si>
    <t>和龙市</t>
  </si>
  <si>
    <t>长白山管委会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</si>
</sst>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</numFmts>
  <fonts count="46">
    <font>
      <sz val="10"/>
      <name val="Arial"/>
      <charset val="0"/>
    </font>
    <font>
      <b/>
      <sz val="10"/>
      <name val="Arial"/>
      <charset val="0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5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方正黑体_GBK"/>
      <charset val="134"/>
    </font>
    <font>
      <sz val="10"/>
      <color theme="1"/>
      <name val="方正黑体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8" fontId="0" fillId="0" borderId="0" applyFont="0" applyFill="0" applyBorder="0" applyAlignment="0" applyProtection="0"/>
    <xf numFmtId="0" fontId="34" fillId="12" borderId="0" applyNumberFormat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4" fillId="16" borderId="19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1" fillId="0" borderId="0"/>
    <xf numFmtId="0" fontId="34" fillId="0" borderId="0">
      <alignment vertical="center"/>
    </xf>
    <xf numFmtId="0" fontId="41" fillId="0" borderId="0">
      <alignment vertical="center"/>
    </xf>
  </cellStyleXfs>
  <cellXfs count="73">
    <xf numFmtId="0" fontId="0" fillId="0" borderId="0" xfId="0"/>
    <xf numFmtId="0" fontId="0" fillId="0" borderId="0" xfId="0" applyFont="1"/>
    <xf numFmtId="0" fontId="1" fillId="0" borderId="0" xfId="0" applyFont="1"/>
    <xf numFmtId="177" fontId="0" fillId="0" borderId="0" xfId="0" applyNumberFormat="1"/>
    <xf numFmtId="177" fontId="2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right"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77" fontId="10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right" vertical="center"/>
    </xf>
    <xf numFmtId="177" fontId="10" fillId="0" borderId="7" xfId="52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vertical="center"/>
    </xf>
    <xf numFmtId="177" fontId="17" fillId="0" borderId="0" xfId="0" applyNumberFormat="1" applyFont="1" applyFill="1" applyAlignment="1">
      <alignment horizontal="center" vertical="center" wrapText="1"/>
    </xf>
    <xf numFmtId="177" fontId="18" fillId="0" borderId="0" xfId="0" applyNumberFormat="1" applyFont="1" applyFill="1" applyAlignment="1">
      <alignment horizontal="right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177" fontId="19" fillId="0" borderId="4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177" fontId="19" fillId="2" borderId="4" xfId="0" applyNumberFormat="1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7" fontId="23" fillId="0" borderId="4" xfId="0" applyNumberFormat="1" applyFont="1" applyFill="1" applyBorder="1" applyAlignment="1">
      <alignment horizontal="right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177" fontId="23" fillId="0" borderId="4" xfId="52" applyNumberFormat="1" applyFont="1" applyFill="1" applyBorder="1" applyAlignment="1">
      <alignment horizontal="right" vertical="center"/>
    </xf>
    <xf numFmtId="177" fontId="23" fillId="0" borderId="7" xfId="0" applyNumberFormat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  <cellStyle name="常规 2" xfId="52"/>
  </cellStyles>
  <tableStyles count="0" defaultTableStyle="TableStyleMedium2"/>
  <colors>
    <mruColors>
      <color rgb="00FF0000"/>
      <color rgb="00FFFFFF"/>
      <color rgb="00EAFAF1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74"/>
  <sheetViews>
    <sheetView showZeros="0" tabSelected="1" view="pageBreakPreview" zoomScaleNormal="100" zoomScaleSheetLayoutView="100" workbookViewId="0">
      <selection activeCell="A4" sqref="A4:D27"/>
    </sheetView>
  </sheetViews>
  <sheetFormatPr defaultColWidth="9.14545454545454" defaultRowHeight="13" outlineLevelCol="3"/>
  <cols>
    <col min="1" max="1" width="15.5" style="1" customWidth="1"/>
    <col min="2" max="3" width="23.4545454545455" style="2" customWidth="1"/>
    <col min="4" max="4" width="23.4545454545455" customWidth="1"/>
  </cols>
  <sheetData>
    <row r="1" ht="33" customHeight="1" spans="1:3">
      <c r="A1" s="43" t="s">
        <v>0</v>
      </c>
      <c r="B1" s="5"/>
      <c r="C1" s="5"/>
    </row>
    <row r="2" ht="48" customHeight="1" spans="1:4">
      <c r="A2" s="44" t="s">
        <v>1</v>
      </c>
      <c r="B2" s="44"/>
      <c r="C2" s="44"/>
      <c r="D2" s="44"/>
    </row>
    <row r="3" ht="23" customHeight="1" spans="1:4">
      <c r="A3" s="7"/>
      <c r="B3" s="7"/>
      <c r="C3" s="7"/>
      <c r="D3" s="45" t="s">
        <v>2</v>
      </c>
    </row>
    <row r="4" ht="35" customHeight="1" spans="1:4">
      <c r="A4" s="46" t="s">
        <v>3</v>
      </c>
      <c r="B4" s="47" t="s">
        <v>4</v>
      </c>
      <c r="C4" s="47" t="s">
        <v>5</v>
      </c>
      <c r="D4" s="48"/>
    </row>
    <row r="5" ht="35" customHeight="1" spans="1:4">
      <c r="A5" s="49"/>
      <c r="B5" s="50"/>
      <c r="C5" s="50" t="s">
        <v>6</v>
      </c>
      <c r="D5" s="51" t="s">
        <v>7</v>
      </c>
    </row>
    <row r="6" ht="35" customHeight="1" spans="1:4">
      <c r="A6" s="52" t="s">
        <v>8</v>
      </c>
      <c r="B6" s="53">
        <f>C6+D6</f>
        <v>2570</v>
      </c>
      <c r="C6" s="54">
        <f>SUM(C7:C47)-C7-C41</f>
        <v>1795.3</v>
      </c>
      <c r="D6" s="55">
        <f>SUM(D7:D47)-D7-D41</f>
        <v>774.7</v>
      </c>
    </row>
    <row r="7" ht="25" customHeight="1" spans="1:4">
      <c r="A7" s="56" t="s">
        <v>9</v>
      </c>
      <c r="B7" s="57">
        <f>C7+D7</f>
        <v>463.5</v>
      </c>
      <c r="C7" s="58">
        <v>364.8</v>
      </c>
      <c r="D7" s="59">
        <v>98.7</v>
      </c>
    </row>
    <row r="8" ht="25" customHeight="1" spans="1:4">
      <c r="A8" s="60" t="s">
        <v>10</v>
      </c>
      <c r="B8" s="57">
        <f t="shared" ref="B8:B47" si="0">C8+D8</f>
        <v>299.6</v>
      </c>
      <c r="C8" s="57">
        <v>200.9</v>
      </c>
      <c r="D8" s="59">
        <v>98.7</v>
      </c>
    </row>
    <row r="9" ht="25" customHeight="1" spans="1:4">
      <c r="A9" s="60" t="s">
        <v>11</v>
      </c>
      <c r="B9" s="57">
        <f t="shared" si="0"/>
        <v>60</v>
      </c>
      <c r="C9" s="57">
        <v>60</v>
      </c>
      <c r="D9" s="59"/>
    </row>
    <row r="10" ht="25" customHeight="1" spans="1:4">
      <c r="A10" s="60" t="s">
        <v>12</v>
      </c>
      <c r="B10" s="57">
        <f t="shared" si="0"/>
        <v>103.9</v>
      </c>
      <c r="C10" s="57">
        <v>103.9</v>
      </c>
      <c r="D10" s="59"/>
    </row>
    <row r="11" ht="25" customHeight="1" spans="1:4">
      <c r="A11" s="56" t="s">
        <v>13</v>
      </c>
      <c r="B11" s="57">
        <f t="shared" si="0"/>
        <v>55.3</v>
      </c>
      <c r="C11" s="57">
        <v>55.3</v>
      </c>
      <c r="D11" s="59"/>
    </row>
    <row r="12" ht="25" customHeight="1" spans="1:4">
      <c r="A12" s="56" t="s">
        <v>14</v>
      </c>
      <c r="B12" s="57">
        <f t="shared" si="0"/>
        <v>317.2</v>
      </c>
      <c r="C12" s="57">
        <v>317.2</v>
      </c>
      <c r="D12" s="59"/>
    </row>
    <row r="13" ht="25" customHeight="1" spans="1:4">
      <c r="A13" s="56" t="s">
        <v>15</v>
      </c>
      <c r="B13" s="57">
        <f t="shared" si="0"/>
        <v>115.7</v>
      </c>
      <c r="C13" s="57">
        <v>115.7</v>
      </c>
      <c r="D13" s="59"/>
    </row>
    <row r="14" ht="25" customHeight="1" spans="1:4">
      <c r="A14" s="56" t="s">
        <v>16</v>
      </c>
      <c r="B14" s="57">
        <f t="shared" si="0"/>
        <v>38.5</v>
      </c>
      <c r="C14" s="57">
        <v>38.5</v>
      </c>
      <c r="D14" s="59"/>
    </row>
    <row r="15" ht="25" customHeight="1" spans="1:4">
      <c r="A15" s="56" t="s">
        <v>17</v>
      </c>
      <c r="B15" s="57">
        <f t="shared" si="0"/>
        <v>41.1</v>
      </c>
      <c r="C15" s="57">
        <v>15.4</v>
      </c>
      <c r="D15" s="59">
        <v>25.7</v>
      </c>
    </row>
    <row r="16" ht="25" customHeight="1" spans="1:4">
      <c r="A16" s="56" t="s">
        <v>18</v>
      </c>
      <c r="B16" s="57">
        <f t="shared" si="0"/>
        <v>77.1</v>
      </c>
      <c r="C16" s="57">
        <v>12.9</v>
      </c>
      <c r="D16" s="59">
        <v>64.2</v>
      </c>
    </row>
    <row r="17" ht="25" customHeight="1" spans="1:4">
      <c r="A17" s="56" t="s">
        <v>19</v>
      </c>
      <c r="B17" s="57">
        <f t="shared" si="0"/>
        <v>56.1</v>
      </c>
      <c r="C17" s="57">
        <v>12.9</v>
      </c>
      <c r="D17" s="59">
        <v>43.2</v>
      </c>
    </row>
    <row r="18" ht="25" customHeight="1" spans="1:4">
      <c r="A18" s="61" t="s">
        <v>20</v>
      </c>
      <c r="B18" s="57">
        <f t="shared" si="0"/>
        <v>80.9</v>
      </c>
      <c r="C18" s="57">
        <v>16.7</v>
      </c>
      <c r="D18" s="59">
        <v>64.2</v>
      </c>
    </row>
    <row r="19" ht="25" customHeight="1" spans="1:4">
      <c r="A19" s="56" t="s">
        <v>21</v>
      </c>
      <c r="B19" s="57">
        <f t="shared" si="0"/>
        <v>57.8</v>
      </c>
      <c r="C19" s="57">
        <v>6.4</v>
      </c>
      <c r="D19" s="59">
        <v>51.4</v>
      </c>
    </row>
    <row r="20" ht="25" customHeight="1" spans="1:4">
      <c r="A20" s="61" t="s">
        <v>22</v>
      </c>
      <c r="B20" s="57">
        <f t="shared" si="0"/>
        <v>122</v>
      </c>
      <c r="C20" s="57">
        <v>19.3</v>
      </c>
      <c r="D20" s="59">
        <v>102.7</v>
      </c>
    </row>
    <row r="21" ht="25" customHeight="1" spans="1:4">
      <c r="A21" s="56" t="s">
        <v>23</v>
      </c>
      <c r="B21" s="57">
        <f t="shared" si="0"/>
        <v>12.8</v>
      </c>
      <c r="C21" s="57">
        <v>12.8</v>
      </c>
      <c r="D21" s="59"/>
    </row>
    <row r="22" ht="25" customHeight="1" spans="1:4">
      <c r="A22" s="56" t="s">
        <v>24</v>
      </c>
      <c r="B22" s="57">
        <f t="shared" si="0"/>
        <v>6.4</v>
      </c>
      <c r="C22" s="57">
        <v>6.4</v>
      </c>
      <c r="D22" s="59"/>
    </row>
    <row r="23" ht="25" customHeight="1" spans="1:4">
      <c r="A23" s="56" t="s">
        <v>25</v>
      </c>
      <c r="B23" s="57">
        <f t="shared" si="0"/>
        <v>6.4</v>
      </c>
      <c r="C23" s="57">
        <v>6.4</v>
      </c>
      <c r="D23" s="59"/>
    </row>
    <row r="24" ht="25" customHeight="1" spans="1:4">
      <c r="A24" s="56" t="s">
        <v>26</v>
      </c>
      <c r="B24" s="57">
        <f t="shared" si="0"/>
        <v>1.9</v>
      </c>
      <c r="C24" s="57">
        <v>1.9</v>
      </c>
      <c r="D24" s="59"/>
    </row>
    <row r="25" ht="25" customHeight="1" spans="1:4">
      <c r="A25" s="56" t="s">
        <v>27</v>
      </c>
      <c r="B25" s="57">
        <f t="shared" si="0"/>
        <v>64.3</v>
      </c>
      <c r="C25" s="57"/>
      <c r="D25" s="59">
        <v>64.3</v>
      </c>
    </row>
    <row r="26" ht="25" customHeight="1" spans="1:4">
      <c r="A26" s="56" t="s">
        <v>28</v>
      </c>
      <c r="B26" s="57">
        <f t="shared" si="0"/>
        <v>12.9</v>
      </c>
      <c r="C26" s="57"/>
      <c r="D26" s="59">
        <v>12.9</v>
      </c>
    </row>
    <row r="27" ht="25" customHeight="1" spans="1:4">
      <c r="A27" s="62" t="s">
        <v>29</v>
      </c>
      <c r="B27" s="63">
        <f t="shared" si="0"/>
        <v>27.8</v>
      </c>
      <c r="C27" s="63">
        <v>11.1</v>
      </c>
      <c r="D27" s="64">
        <v>16.7</v>
      </c>
    </row>
    <row r="28" ht="25" customHeight="1" spans="1:4">
      <c r="A28" s="65" t="s">
        <v>30</v>
      </c>
      <c r="B28" s="66">
        <f t="shared" si="0"/>
        <v>25.7</v>
      </c>
      <c r="C28" s="66">
        <v>25.7</v>
      </c>
      <c r="D28" s="67"/>
    </row>
    <row r="29" ht="25" customHeight="1" spans="1:4">
      <c r="A29" s="56" t="s">
        <v>31</v>
      </c>
      <c r="B29" s="57">
        <f t="shared" si="0"/>
        <v>64.3</v>
      </c>
      <c r="C29" s="57">
        <v>25.7</v>
      </c>
      <c r="D29" s="59">
        <v>38.6</v>
      </c>
    </row>
    <row r="30" ht="25" customHeight="1" spans="1:4">
      <c r="A30" s="56" t="s">
        <v>32</v>
      </c>
      <c r="B30" s="57">
        <f t="shared" si="0"/>
        <v>51.4</v>
      </c>
      <c r="C30" s="57">
        <v>51.4</v>
      </c>
      <c r="D30" s="59"/>
    </row>
    <row r="31" ht="25" customHeight="1" spans="1:4">
      <c r="A31" s="56" t="s">
        <v>33</v>
      </c>
      <c r="B31" s="57">
        <f t="shared" si="0"/>
        <v>25.7</v>
      </c>
      <c r="C31" s="57">
        <v>25.7</v>
      </c>
      <c r="D31" s="59"/>
    </row>
    <row r="32" ht="25" customHeight="1" spans="1:4">
      <c r="A32" s="68" t="s">
        <v>34</v>
      </c>
      <c r="B32" s="57">
        <f t="shared" si="0"/>
        <v>50.2</v>
      </c>
      <c r="C32" s="57"/>
      <c r="D32" s="59">
        <v>50.2</v>
      </c>
    </row>
    <row r="33" ht="25" customHeight="1" spans="1:4">
      <c r="A33" s="56" t="s">
        <v>35</v>
      </c>
      <c r="B33" s="57">
        <f t="shared" si="0"/>
        <v>12.9</v>
      </c>
      <c r="C33" s="57">
        <v>12.9</v>
      </c>
      <c r="D33" s="59"/>
    </row>
    <row r="34" ht="25" customHeight="1" spans="1:4">
      <c r="A34" s="68" t="s">
        <v>36</v>
      </c>
      <c r="B34" s="57">
        <f t="shared" si="0"/>
        <v>12.9</v>
      </c>
      <c r="C34" s="57">
        <v>12.9</v>
      </c>
      <c r="D34" s="59"/>
    </row>
    <row r="35" ht="25" customHeight="1" spans="1:4">
      <c r="A35" s="56" t="s">
        <v>37</v>
      </c>
      <c r="B35" s="57">
        <f t="shared" si="0"/>
        <v>25.7</v>
      </c>
      <c r="C35" s="69">
        <v>25.7</v>
      </c>
      <c r="D35" s="59"/>
    </row>
    <row r="36" ht="25" customHeight="1" spans="1:4">
      <c r="A36" s="68" t="s">
        <v>38</v>
      </c>
      <c r="B36" s="57">
        <f t="shared" si="0"/>
        <v>51.5</v>
      </c>
      <c r="C36" s="57">
        <v>38.6</v>
      </c>
      <c r="D36" s="59">
        <v>12.9</v>
      </c>
    </row>
    <row r="37" ht="25" customHeight="1" spans="1:4">
      <c r="A37" s="56" t="s">
        <v>39</v>
      </c>
      <c r="B37" s="57">
        <f t="shared" si="0"/>
        <v>77.1</v>
      </c>
      <c r="C37" s="57">
        <v>77.1</v>
      </c>
      <c r="D37" s="59"/>
    </row>
    <row r="38" ht="25" customHeight="1" spans="1:4">
      <c r="A38" s="56" t="s">
        <v>40</v>
      </c>
      <c r="B38" s="57">
        <f t="shared" si="0"/>
        <v>128.5</v>
      </c>
      <c r="C38" s="57">
        <v>128.5</v>
      </c>
      <c r="D38" s="59"/>
    </row>
    <row r="39" ht="25" customHeight="1" spans="1:4">
      <c r="A39" s="68" t="s">
        <v>41</v>
      </c>
      <c r="B39" s="57">
        <f t="shared" si="0"/>
        <v>128.5</v>
      </c>
      <c r="C39" s="57">
        <v>38.6</v>
      </c>
      <c r="D39" s="59">
        <v>89.9</v>
      </c>
    </row>
    <row r="40" ht="25" customHeight="1" spans="1:4">
      <c r="A40" s="56" t="s">
        <v>42</v>
      </c>
      <c r="B40" s="57">
        <f t="shared" si="0"/>
        <v>64.3</v>
      </c>
      <c r="C40" s="57">
        <v>64.3</v>
      </c>
      <c r="D40" s="59"/>
    </row>
    <row r="41" ht="25" customHeight="1" spans="1:4">
      <c r="A41" s="56" t="s">
        <v>43</v>
      </c>
      <c r="B41" s="57">
        <f t="shared" si="0"/>
        <v>293.6</v>
      </c>
      <c r="C41" s="58">
        <v>254.5</v>
      </c>
      <c r="D41" s="59">
        <f>SUM(D45:D46)</f>
        <v>39.1</v>
      </c>
    </row>
    <row r="42" ht="25" customHeight="1" spans="1:4">
      <c r="A42" s="70" t="s">
        <v>44</v>
      </c>
      <c r="B42" s="57">
        <f t="shared" si="0"/>
        <v>78.6</v>
      </c>
      <c r="C42" s="57">
        <v>78.6</v>
      </c>
      <c r="D42" s="59"/>
    </row>
    <row r="43" ht="25" customHeight="1" spans="1:4">
      <c r="A43" s="70" t="s">
        <v>45</v>
      </c>
      <c r="B43" s="57">
        <f t="shared" si="0"/>
        <v>109.1</v>
      </c>
      <c r="C43" s="57">
        <v>109.1</v>
      </c>
      <c r="D43" s="59"/>
    </row>
    <row r="44" ht="25" customHeight="1" spans="1:4">
      <c r="A44" s="70" t="s">
        <v>46</v>
      </c>
      <c r="B44" s="57">
        <f t="shared" si="0"/>
        <v>19.3</v>
      </c>
      <c r="C44" s="57">
        <v>19.3</v>
      </c>
      <c r="D44" s="59"/>
    </row>
    <row r="45" ht="25" customHeight="1" spans="1:4">
      <c r="A45" s="60" t="s">
        <v>47</v>
      </c>
      <c r="B45" s="57">
        <f t="shared" si="0"/>
        <v>3.5</v>
      </c>
      <c r="C45" s="57"/>
      <c r="D45" s="59">
        <v>3.5</v>
      </c>
    </row>
    <row r="46" ht="25" customHeight="1" spans="1:4">
      <c r="A46" s="60" t="s">
        <v>48</v>
      </c>
      <c r="B46" s="57">
        <f t="shared" si="0"/>
        <v>80.5</v>
      </c>
      <c r="C46" s="57">
        <v>44.9</v>
      </c>
      <c r="D46" s="59">
        <v>35.6</v>
      </c>
    </row>
    <row r="47" ht="25" customHeight="1" spans="1:4">
      <c r="A47" s="71" t="s">
        <v>49</v>
      </c>
      <c r="B47" s="63">
        <f t="shared" si="0"/>
        <v>2.6</v>
      </c>
      <c r="C47" s="63">
        <v>2.6</v>
      </c>
      <c r="D47" s="64"/>
    </row>
    <row r="74" spans="3:3">
      <c r="C74" s="72"/>
    </row>
  </sheetData>
  <mergeCells count="4">
    <mergeCell ref="A2:D2"/>
    <mergeCell ref="C4:D4"/>
    <mergeCell ref="A4:A5"/>
    <mergeCell ref="B4:B5"/>
  </mergeCells>
  <printOptions horizontalCentered="1"/>
  <pageMargins left="0.751388888888889" right="0.751388888888889" top="0.786805555555556" bottom="0.590277777777778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62"/>
  <sheetViews>
    <sheetView showZeros="0" view="pageBreakPreview" zoomScaleNormal="100" zoomScaleSheetLayoutView="100" workbookViewId="0">
      <selection activeCell="A2" sqref="A2:H2"/>
    </sheetView>
  </sheetViews>
  <sheetFormatPr defaultColWidth="9.14545454545454" defaultRowHeight="13" outlineLevelCol="7"/>
  <cols>
    <col min="1" max="1" width="13.1272727272727" style="1" customWidth="1"/>
    <col min="2" max="2" width="20.6272727272727" style="2" customWidth="1"/>
    <col min="3" max="3" width="16" style="3" customWidth="1"/>
    <col min="4" max="4" width="14.5" customWidth="1"/>
    <col min="5" max="5" width="10.8727272727273" customWidth="1"/>
    <col min="6" max="6" width="11.5" customWidth="1"/>
    <col min="7" max="7" width="11.3727272727273" style="3" customWidth="1"/>
    <col min="8" max="8" width="13.5" customWidth="1"/>
  </cols>
  <sheetData>
    <row r="1" ht="33" customHeight="1" spans="1:3">
      <c r="A1" s="4" t="s">
        <v>0</v>
      </c>
      <c r="B1" s="5"/>
      <c r="C1" s="6"/>
    </row>
    <row r="2" ht="48" customHeight="1" spans="1:8">
      <c r="A2" s="7" t="s">
        <v>50</v>
      </c>
      <c r="B2" s="7"/>
      <c r="C2" s="7"/>
      <c r="D2" s="7"/>
      <c r="E2" s="7"/>
      <c r="F2" s="7"/>
      <c r="G2" s="7"/>
      <c r="H2" s="7"/>
    </row>
    <row r="3" ht="18" customHeight="1" spans="1:7">
      <c r="A3" s="8"/>
      <c r="B3" s="9"/>
      <c r="G3" s="10" t="s">
        <v>2</v>
      </c>
    </row>
    <row r="4" ht="16" customHeight="1" spans="1:8">
      <c r="A4" s="11" t="s">
        <v>3</v>
      </c>
      <c r="B4" s="12" t="s">
        <v>4</v>
      </c>
      <c r="C4" s="13" t="s">
        <v>51</v>
      </c>
      <c r="D4" s="14"/>
      <c r="E4" s="14"/>
      <c r="F4" s="14"/>
      <c r="G4" s="13"/>
      <c r="H4" s="15"/>
    </row>
    <row r="5" ht="27" customHeight="1" spans="1:8">
      <c r="A5" s="16"/>
      <c r="B5" s="17"/>
      <c r="C5" s="18"/>
      <c r="D5" s="19"/>
      <c r="E5" s="19"/>
      <c r="F5" s="19"/>
      <c r="G5" s="18"/>
      <c r="H5" s="20"/>
    </row>
    <row r="6" ht="39" spans="1:8">
      <c r="A6" s="16"/>
      <c r="B6" s="17"/>
      <c r="C6" s="18" t="s">
        <v>52</v>
      </c>
      <c r="D6" s="21" t="s">
        <v>53</v>
      </c>
      <c r="E6" s="21" t="s">
        <v>54</v>
      </c>
      <c r="F6" s="21" t="s">
        <v>55</v>
      </c>
      <c r="G6" s="18" t="s">
        <v>56</v>
      </c>
      <c r="H6" s="22" t="s">
        <v>57</v>
      </c>
    </row>
    <row r="7" ht="22" customHeight="1" spans="1:8">
      <c r="A7" s="23" t="s">
        <v>9</v>
      </c>
      <c r="B7" s="24">
        <v>215.1</v>
      </c>
      <c r="C7" s="25">
        <f t="shared" ref="C7:H7" si="0">SUM(C8:C10)</f>
        <v>616</v>
      </c>
      <c r="D7" s="24">
        <f t="shared" si="0"/>
        <v>0</v>
      </c>
      <c r="E7" s="24">
        <f t="shared" si="0"/>
        <v>0</v>
      </c>
      <c r="F7" s="24">
        <f t="shared" si="0"/>
        <v>215.1</v>
      </c>
      <c r="G7" s="25">
        <f t="shared" si="0"/>
        <v>0</v>
      </c>
      <c r="H7" s="26">
        <f t="shared" si="0"/>
        <v>215.1</v>
      </c>
    </row>
    <row r="8" ht="22" customHeight="1" spans="1:8">
      <c r="A8" s="27" t="s">
        <v>58</v>
      </c>
      <c r="B8" s="28">
        <v>69.5</v>
      </c>
      <c r="C8" s="29">
        <v>199</v>
      </c>
      <c r="D8" s="30"/>
      <c r="E8" s="30"/>
      <c r="F8" s="30">
        <v>69.5</v>
      </c>
      <c r="G8" s="31"/>
      <c r="H8" s="32">
        <f t="shared" ref="H8:H33" si="1">E8+F8</f>
        <v>69.5</v>
      </c>
    </row>
    <row r="9" ht="22" customHeight="1" spans="1:8">
      <c r="A9" s="27" t="s">
        <v>11</v>
      </c>
      <c r="B9" s="28">
        <v>46.8</v>
      </c>
      <c r="C9" s="29">
        <v>134</v>
      </c>
      <c r="D9" s="30"/>
      <c r="E9" s="30"/>
      <c r="F9" s="30">
        <v>46.8</v>
      </c>
      <c r="G9" s="31"/>
      <c r="H9" s="32">
        <f t="shared" si="1"/>
        <v>46.8</v>
      </c>
    </row>
    <row r="10" ht="22" customHeight="1" spans="1:8">
      <c r="A10" s="27" t="s">
        <v>12</v>
      </c>
      <c r="B10" s="28">
        <v>98.8</v>
      </c>
      <c r="C10" s="29">
        <v>283</v>
      </c>
      <c r="D10" s="30"/>
      <c r="E10" s="30"/>
      <c r="F10" s="30">
        <v>98.8</v>
      </c>
      <c r="G10" s="31"/>
      <c r="H10" s="32">
        <f t="shared" si="1"/>
        <v>98.8</v>
      </c>
    </row>
    <row r="11" ht="22" customHeight="1" spans="1:8">
      <c r="A11" s="23" t="s">
        <v>13</v>
      </c>
      <c r="B11" s="28">
        <v>136.5</v>
      </c>
      <c r="C11" s="29">
        <v>382</v>
      </c>
      <c r="D11" s="30">
        <v>1</v>
      </c>
      <c r="E11" s="30">
        <v>2.8</v>
      </c>
      <c r="F11" s="30">
        <v>133.7</v>
      </c>
      <c r="G11" s="33"/>
      <c r="H11" s="32">
        <f t="shared" si="1"/>
        <v>136.5</v>
      </c>
    </row>
    <row r="12" ht="22" customHeight="1" spans="1:8">
      <c r="A12" s="23" t="s">
        <v>14</v>
      </c>
      <c r="B12" s="28">
        <v>135.5</v>
      </c>
      <c r="C12" s="29">
        <v>388</v>
      </c>
      <c r="D12" s="30"/>
      <c r="E12" s="30"/>
      <c r="F12" s="30">
        <v>135.5</v>
      </c>
      <c r="G12" s="33"/>
      <c r="H12" s="32">
        <f t="shared" si="1"/>
        <v>135.5</v>
      </c>
    </row>
    <row r="13" ht="22" customHeight="1" spans="1:8">
      <c r="A13" s="23" t="s">
        <v>15</v>
      </c>
      <c r="B13" s="28">
        <v>103.7</v>
      </c>
      <c r="C13" s="29">
        <v>297</v>
      </c>
      <c r="D13" s="30"/>
      <c r="E13" s="30"/>
      <c r="F13" s="30">
        <v>103.7</v>
      </c>
      <c r="G13" s="33"/>
      <c r="H13" s="32">
        <f t="shared" si="1"/>
        <v>103.7</v>
      </c>
    </row>
    <row r="14" ht="22" customHeight="1" spans="1:8">
      <c r="A14" s="23" t="s">
        <v>16</v>
      </c>
      <c r="B14" s="28">
        <v>153.5</v>
      </c>
      <c r="C14" s="29">
        <v>404</v>
      </c>
      <c r="D14" s="30">
        <v>4</v>
      </c>
      <c r="E14" s="30">
        <v>11.1</v>
      </c>
      <c r="F14" s="30">
        <v>142.4</v>
      </c>
      <c r="G14" s="33"/>
      <c r="H14" s="32">
        <f t="shared" si="1"/>
        <v>153.5</v>
      </c>
    </row>
    <row r="15" ht="22" customHeight="1" spans="1:8">
      <c r="A15" s="23" t="s">
        <v>17</v>
      </c>
      <c r="B15" s="28">
        <v>135.7</v>
      </c>
      <c r="C15" s="29">
        <v>362</v>
      </c>
      <c r="D15" s="30">
        <v>3</v>
      </c>
      <c r="E15" s="30">
        <v>8.3</v>
      </c>
      <c r="F15" s="30">
        <v>127.4</v>
      </c>
      <c r="G15" s="33"/>
      <c r="H15" s="32">
        <f t="shared" si="1"/>
        <v>135.7</v>
      </c>
    </row>
    <row r="16" ht="22" customHeight="1" spans="1:8">
      <c r="A16" s="23" t="s">
        <v>18</v>
      </c>
      <c r="B16" s="28">
        <v>42.9</v>
      </c>
      <c r="C16" s="29">
        <v>123</v>
      </c>
      <c r="D16" s="30"/>
      <c r="E16" s="30"/>
      <c r="F16" s="30">
        <v>42.9</v>
      </c>
      <c r="G16" s="33"/>
      <c r="H16" s="32">
        <f t="shared" si="1"/>
        <v>42.9</v>
      </c>
    </row>
    <row r="17" ht="22" customHeight="1" spans="1:8">
      <c r="A17" s="23" t="s">
        <v>19</v>
      </c>
      <c r="B17" s="28">
        <v>89.4</v>
      </c>
      <c r="C17" s="29">
        <v>256</v>
      </c>
      <c r="D17" s="30"/>
      <c r="E17" s="30"/>
      <c r="F17" s="30">
        <v>89.4</v>
      </c>
      <c r="G17" s="33"/>
      <c r="H17" s="32">
        <f t="shared" si="1"/>
        <v>89.4</v>
      </c>
    </row>
    <row r="18" ht="22" customHeight="1" spans="1:8">
      <c r="A18" s="34" t="s">
        <v>20</v>
      </c>
      <c r="B18" s="28">
        <v>57.6</v>
      </c>
      <c r="C18" s="29">
        <v>156</v>
      </c>
      <c r="D18" s="30">
        <v>1</v>
      </c>
      <c r="E18" s="30">
        <v>2.8</v>
      </c>
      <c r="F18" s="30">
        <v>54.8</v>
      </c>
      <c r="G18" s="33"/>
      <c r="H18" s="32">
        <f t="shared" si="1"/>
        <v>57.6</v>
      </c>
    </row>
    <row r="19" ht="22" customHeight="1" spans="1:8">
      <c r="A19" s="23" t="s">
        <v>21</v>
      </c>
      <c r="B19" s="28">
        <v>77.2</v>
      </c>
      <c r="C19" s="29">
        <v>212</v>
      </c>
      <c r="D19" s="30">
        <v>1</v>
      </c>
      <c r="E19" s="30">
        <v>2.8</v>
      </c>
      <c r="F19" s="30">
        <v>74.4</v>
      </c>
      <c r="G19" s="33"/>
      <c r="H19" s="32">
        <f t="shared" si="1"/>
        <v>77.2</v>
      </c>
    </row>
    <row r="20" ht="22" customHeight="1" spans="1:8">
      <c r="A20" s="34" t="s">
        <v>22</v>
      </c>
      <c r="B20" s="28">
        <v>93.6</v>
      </c>
      <c r="C20" s="29">
        <v>268</v>
      </c>
      <c r="D20" s="30"/>
      <c r="E20" s="30"/>
      <c r="F20" s="30">
        <v>93.6</v>
      </c>
      <c r="G20" s="33"/>
      <c r="H20" s="32">
        <f t="shared" si="1"/>
        <v>93.6</v>
      </c>
    </row>
    <row r="21" ht="22" customHeight="1" spans="1:8">
      <c r="A21" s="23" t="s">
        <v>23</v>
      </c>
      <c r="B21" s="28">
        <v>29</v>
      </c>
      <c r="C21" s="29">
        <v>74</v>
      </c>
      <c r="D21" s="30">
        <v>1</v>
      </c>
      <c r="E21" s="30">
        <v>2.8</v>
      </c>
      <c r="F21" s="30">
        <v>26.2</v>
      </c>
      <c r="G21" s="33"/>
      <c r="H21" s="32">
        <f t="shared" si="1"/>
        <v>29</v>
      </c>
    </row>
    <row r="22" ht="22" customHeight="1" spans="1:8">
      <c r="A22" s="23" t="s">
        <v>24</v>
      </c>
      <c r="B22" s="28">
        <v>121.8</v>
      </c>
      <c r="C22" s="29">
        <v>304</v>
      </c>
      <c r="D22" s="30">
        <v>5</v>
      </c>
      <c r="E22" s="30">
        <v>13.9</v>
      </c>
      <c r="F22" s="30">
        <v>107.9</v>
      </c>
      <c r="G22" s="33"/>
      <c r="H22" s="32">
        <f t="shared" si="1"/>
        <v>121.8</v>
      </c>
    </row>
    <row r="23" ht="22" customHeight="1" spans="1:8">
      <c r="A23" s="23" t="s">
        <v>25</v>
      </c>
      <c r="B23" s="28">
        <v>68.4</v>
      </c>
      <c r="C23" s="29">
        <v>187</v>
      </c>
      <c r="D23" s="30">
        <v>1</v>
      </c>
      <c r="E23" s="30">
        <v>2.8</v>
      </c>
      <c r="F23" s="30">
        <v>65.6</v>
      </c>
      <c r="G23" s="33"/>
      <c r="H23" s="32">
        <f t="shared" si="1"/>
        <v>68.4</v>
      </c>
    </row>
    <row r="24" ht="22" customHeight="1" spans="1:8">
      <c r="A24" s="23" t="s">
        <v>59</v>
      </c>
      <c r="B24" s="28">
        <v>116.3</v>
      </c>
      <c r="C24" s="29">
        <v>190</v>
      </c>
      <c r="D24" s="30">
        <v>16</v>
      </c>
      <c r="E24" s="30">
        <v>44.4</v>
      </c>
      <c r="F24" s="30">
        <v>71.9</v>
      </c>
      <c r="G24" s="33"/>
      <c r="H24" s="32">
        <f t="shared" si="1"/>
        <v>116.3</v>
      </c>
    </row>
    <row r="25" ht="22" customHeight="1" spans="1:8">
      <c r="A25" s="23" t="s">
        <v>26</v>
      </c>
      <c r="B25" s="28">
        <v>18.5</v>
      </c>
      <c r="C25" s="29">
        <v>53</v>
      </c>
      <c r="D25" s="30"/>
      <c r="E25" s="30"/>
      <c r="F25" s="30">
        <v>18.5</v>
      </c>
      <c r="G25" s="33"/>
      <c r="H25" s="32">
        <f t="shared" si="1"/>
        <v>18.5</v>
      </c>
    </row>
    <row r="26" ht="22" customHeight="1" spans="1:8">
      <c r="A26" s="23" t="s">
        <v>27</v>
      </c>
      <c r="B26" s="28">
        <v>79.9</v>
      </c>
      <c r="C26" s="29">
        <v>229</v>
      </c>
      <c r="D26" s="30"/>
      <c r="E26" s="30"/>
      <c r="F26" s="30">
        <v>79.9</v>
      </c>
      <c r="G26" s="33"/>
      <c r="H26" s="32">
        <f t="shared" si="1"/>
        <v>79.9</v>
      </c>
    </row>
    <row r="27" ht="22" customHeight="1" spans="1:8">
      <c r="A27" s="23" t="s">
        <v>28</v>
      </c>
      <c r="B27" s="28">
        <v>82</v>
      </c>
      <c r="C27" s="29">
        <v>235</v>
      </c>
      <c r="D27" s="30"/>
      <c r="E27" s="30"/>
      <c r="F27" s="30">
        <v>82</v>
      </c>
      <c r="G27" s="33"/>
      <c r="H27" s="32">
        <f t="shared" si="1"/>
        <v>82</v>
      </c>
    </row>
    <row r="28" ht="22" customHeight="1" spans="1:8">
      <c r="A28" s="23" t="s">
        <v>29</v>
      </c>
      <c r="B28" s="28">
        <v>15</v>
      </c>
      <c r="C28" s="29">
        <v>43</v>
      </c>
      <c r="D28" s="30"/>
      <c r="E28" s="30"/>
      <c r="F28" s="30">
        <v>15</v>
      </c>
      <c r="G28" s="31"/>
      <c r="H28" s="32">
        <f t="shared" si="1"/>
        <v>15</v>
      </c>
    </row>
    <row r="29" ht="22" customHeight="1" spans="1:8">
      <c r="A29" s="23" t="s">
        <v>30</v>
      </c>
      <c r="B29" s="28">
        <v>53.4</v>
      </c>
      <c r="C29" s="29">
        <v>153</v>
      </c>
      <c r="D29" s="30"/>
      <c r="E29" s="30"/>
      <c r="F29" s="30">
        <v>53.4</v>
      </c>
      <c r="G29" s="31"/>
      <c r="H29" s="32">
        <f t="shared" si="1"/>
        <v>53.4</v>
      </c>
    </row>
    <row r="30" ht="22" customHeight="1" spans="1:8">
      <c r="A30" s="23" t="s">
        <v>31</v>
      </c>
      <c r="B30" s="28">
        <v>50</v>
      </c>
      <c r="C30" s="29">
        <v>143</v>
      </c>
      <c r="D30" s="30"/>
      <c r="E30" s="30"/>
      <c r="F30" s="30">
        <v>50</v>
      </c>
      <c r="G30" s="31"/>
      <c r="H30" s="32">
        <f t="shared" si="1"/>
        <v>50</v>
      </c>
    </row>
    <row r="31" ht="22" customHeight="1" spans="1:8">
      <c r="A31" s="23" t="s">
        <v>32</v>
      </c>
      <c r="B31" s="28">
        <v>82.8</v>
      </c>
      <c r="C31" s="29">
        <v>219</v>
      </c>
      <c r="D31" s="30">
        <v>2</v>
      </c>
      <c r="E31" s="30">
        <v>5.6</v>
      </c>
      <c r="F31" s="30">
        <v>77.2</v>
      </c>
      <c r="G31" s="31"/>
      <c r="H31" s="32">
        <f t="shared" si="1"/>
        <v>82.8</v>
      </c>
    </row>
    <row r="32" ht="22" customHeight="1" spans="1:8">
      <c r="A32" s="23" t="s">
        <v>60</v>
      </c>
      <c r="B32" s="28">
        <v>31.4</v>
      </c>
      <c r="C32" s="29">
        <v>127</v>
      </c>
      <c r="D32" s="30"/>
      <c r="E32" s="30"/>
      <c r="F32" s="30">
        <v>31.4</v>
      </c>
      <c r="G32" s="31">
        <v>37</v>
      </c>
      <c r="H32" s="32">
        <f t="shared" si="1"/>
        <v>31.4</v>
      </c>
    </row>
    <row r="33" ht="22" customHeight="1" spans="1:8">
      <c r="A33" s="23" t="s">
        <v>33</v>
      </c>
      <c r="B33" s="28">
        <v>105.8</v>
      </c>
      <c r="C33" s="29">
        <v>303</v>
      </c>
      <c r="D33" s="30"/>
      <c r="E33" s="30"/>
      <c r="F33" s="30">
        <v>105.8</v>
      </c>
      <c r="G33" s="31"/>
      <c r="H33" s="32">
        <f t="shared" si="1"/>
        <v>105.8</v>
      </c>
    </row>
    <row r="34" ht="22" customHeight="1" spans="1:8">
      <c r="A34" s="23" t="s">
        <v>61</v>
      </c>
      <c r="B34" s="28">
        <f>SUM(B35:B36)</f>
        <v>38</v>
      </c>
      <c r="C34" s="29">
        <f t="shared" ref="C34:H34" si="2">SUM(C35:C36)</f>
        <v>115</v>
      </c>
      <c r="D34" s="28">
        <f t="shared" si="2"/>
        <v>0</v>
      </c>
      <c r="E34" s="28">
        <f t="shared" si="2"/>
        <v>0</v>
      </c>
      <c r="F34" s="28">
        <f t="shared" si="2"/>
        <v>38</v>
      </c>
      <c r="G34" s="29">
        <f t="shared" si="2"/>
        <v>6</v>
      </c>
      <c r="H34" s="32">
        <f t="shared" si="2"/>
        <v>38</v>
      </c>
    </row>
    <row r="35" ht="22" customHeight="1" spans="1:8">
      <c r="A35" s="27" t="s">
        <v>58</v>
      </c>
      <c r="B35" s="28">
        <v>17.1</v>
      </c>
      <c r="C35" s="29">
        <v>55</v>
      </c>
      <c r="D35" s="30"/>
      <c r="E35" s="30"/>
      <c r="F35" s="30">
        <v>17.1</v>
      </c>
      <c r="G35" s="31">
        <v>6</v>
      </c>
      <c r="H35" s="32">
        <f t="shared" ref="H35:H60" si="3">E35+F35</f>
        <v>17.1</v>
      </c>
    </row>
    <row r="36" ht="22" customHeight="1" spans="1:8">
      <c r="A36" s="27" t="s">
        <v>62</v>
      </c>
      <c r="B36" s="28">
        <v>20.9</v>
      </c>
      <c r="C36" s="29">
        <v>60</v>
      </c>
      <c r="D36" s="30"/>
      <c r="E36" s="30"/>
      <c r="F36" s="30">
        <v>20.9</v>
      </c>
      <c r="G36" s="31"/>
      <c r="H36" s="32">
        <f t="shared" si="3"/>
        <v>20.9</v>
      </c>
    </row>
    <row r="37" ht="22" customHeight="1" spans="1:8">
      <c r="A37" s="35" t="s">
        <v>34</v>
      </c>
      <c r="B37" s="28">
        <v>45</v>
      </c>
      <c r="C37" s="29">
        <v>130</v>
      </c>
      <c r="D37" s="30"/>
      <c r="E37" s="30"/>
      <c r="F37" s="30">
        <v>45</v>
      </c>
      <c r="G37" s="31">
        <v>1</v>
      </c>
      <c r="H37" s="32">
        <f t="shared" si="3"/>
        <v>45</v>
      </c>
    </row>
    <row r="38" ht="22" customHeight="1" spans="1:8">
      <c r="A38" s="23" t="s">
        <v>35</v>
      </c>
      <c r="B38" s="28">
        <v>38.8</v>
      </c>
      <c r="C38" s="29">
        <v>111</v>
      </c>
      <c r="D38" s="30"/>
      <c r="E38" s="30"/>
      <c r="F38" s="30">
        <v>38.8</v>
      </c>
      <c r="G38" s="31"/>
      <c r="H38" s="32">
        <f t="shared" si="3"/>
        <v>38.8</v>
      </c>
    </row>
    <row r="39" ht="22" customHeight="1" spans="1:8">
      <c r="A39" s="35" t="s">
        <v>63</v>
      </c>
      <c r="B39" s="28">
        <v>8.4</v>
      </c>
      <c r="C39" s="29">
        <v>77</v>
      </c>
      <c r="D39" s="30"/>
      <c r="E39" s="30"/>
      <c r="F39" s="30">
        <v>8.4</v>
      </c>
      <c r="G39" s="31">
        <v>53</v>
      </c>
      <c r="H39" s="32">
        <f t="shared" si="3"/>
        <v>8.4</v>
      </c>
    </row>
    <row r="40" ht="22" customHeight="1" spans="1:8">
      <c r="A40" s="35" t="s">
        <v>36</v>
      </c>
      <c r="B40" s="28">
        <v>17.5</v>
      </c>
      <c r="C40" s="29">
        <v>70</v>
      </c>
      <c r="D40" s="30"/>
      <c r="E40" s="30"/>
      <c r="F40" s="30">
        <v>17.5</v>
      </c>
      <c r="G40" s="31">
        <v>20</v>
      </c>
      <c r="H40" s="32">
        <f t="shared" si="3"/>
        <v>17.5</v>
      </c>
    </row>
    <row r="41" ht="22" customHeight="1" spans="1:8">
      <c r="A41" s="23" t="s">
        <v>64</v>
      </c>
      <c r="B41" s="28">
        <v>39.1</v>
      </c>
      <c r="C41" s="29">
        <v>112</v>
      </c>
      <c r="D41" s="30"/>
      <c r="E41" s="30"/>
      <c r="F41" s="30">
        <v>39.1</v>
      </c>
      <c r="G41" s="31"/>
      <c r="H41" s="32">
        <f t="shared" si="3"/>
        <v>39.1</v>
      </c>
    </row>
    <row r="42" ht="22" customHeight="1" spans="1:8">
      <c r="A42" s="23" t="s">
        <v>65</v>
      </c>
      <c r="B42" s="28">
        <v>112.6</v>
      </c>
      <c r="C42" s="29">
        <v>233</v>
      </c>
      <c r="D42" s="30">
        <v>10</v>
      </c>
      <c r="E42" s="30">
        <v>27.8</v>
      </c>
      <c r="F42" s="30">
        <v>84.8</v>
      </c>
      <c r="G42" s="31"/>
      <c r="H42" s="32">
        <f t="shared" si="3"/>
        <v>112.6</v>
      </c>
    </row>
    <row r="43" ht="22" customHeight="1" spans="1:8">
      <c r="A43" s="35" t="s">
        <v>66</v>
      </c>
      <c r="B43" s="28">
        <v>81</v>
      </c>
      <c r="C43" s="29">
        <v>232</v>
      </c>
      <c r="D43" s="30"/>
      <c r="E43" s="30"/>
      <c r="F43" s="30">
        <v>81</v>
      </c>
      <c r="G43" s="31"/>
      <c r="H43" s="32">
        <f t="shared" si="3"/>
        <v>81</v>
      </c>
    </row>
    <row r="44" ht="22" customHeight="1" spans="1:8">
      <c r="A44" s="23" t="s">
        <v>67</v>
      </c>
      <c r="B44" s="28">
        <v>72.6</v>
      </c>
      <c r="C44" s="29">
        <v>163</v>
      </c>
      <c r="D44" s="30">
        <v>5</v>
      </c>
      <c r="E44" s="30">
        <v>13.9</v>
      </c>
      <c r="F44" s="30">
        <v>58.7</v>
      </c>
      <c r="G44" s="31"/>
      <c r="H44" s="32">
        <f t="shared" si="3"/>
        <v>72.6</v>
      </c>
    </row>
    <row r="45" ht="22" customHeight="1" spans="1:8">
      <c r="A45" s="23" t="s">
        <v>37</v>
      </c>
      <c r="B45" s="28">
        <v>140</v>
      </c>
      <c r="C45" s="29">
        <v>383</v>
      </c>
      <c r="D45" s="30">
        <v>2</v>
      </c>
      <c r="E45" s="30">
        <v>5.6</v>
      </c>
      <c r="F45" s="30">
        <v>134.4</v>
      </c>
      <c r="G45" s="31"/>
      <c r="H45" s="32">
        <f t="shared" si="3"/>
        <v>140</v>
      </c>
    </row>
    <row r="46" ht="22" customHeight="1" spans="1:8">
      <c r="A46" s="35" t="s">
        <v>38</v>
      </c>
      <c r="B46" s="28">
        <v>87.8</v>
      </c>
      <c r="C46" s="29">
        <v>162</v>
      </c>
      <c r="D46" s="30">
        <v>10</v>
      </c>
      <c r="E46" s="30">
        <v>27.8</v>
      </c>
      <c r="F46" s="30">
        <v>60</v>
      </c>
      <c r="G46" s="31"/>
      <c r="H46" s="32">
        <f t="shared" si="3"/>
        <v>87.8</v>
      </c>
    </row>
    <row r="47" ht="22" customHeight="1" spans="1:8">
      <c r="A47" s="23" t="s">
        <v>39</v>
      </c>
      <c r="B47" s="28">
        <v>55.6</v>
      </c>
      <c r="C47" s="29">
        <v>141</v>
      </c>
      <c r="D47" s="30">
        <v>2</v>
      </c>
      <c r="E47" s="30">
        <v>5.6</v>
      </c>
      <c r="F47" s="30">
        <v>50</v>
      </c>
      <c r="G47" s="31"/>
      <c r="H47" s="32">
        <f t="shared" si="3"/>
        <v>55.6</v>
      </c>
    </row>
    <row r="48" ht="22" customHeight="1" spans="1:8">
      <c r="A48" s="23" t="s">
        <v>40</v>
      </c>
      <c r="B48" s="28">
        <v>94.5</v>
      </c>
      <c r="C48" s="29">
        <v>172</v>
      </c>
      <c r="D48" s="30">
        <v>11</v>
      </c>
      <c r="E48" s="30">
        <v>30.6</v>
      </c>
      <c r="F48" s="30">
        <v>63.9</v>
      </c>
      <c r="G48" s="31"/>
      <c r="H48" s="32">
        <f t="shared" si="3"/>
        <v>94.5</v>
      </c>
    </row>
    <row r="49" ht="22" customHeight="1" spans="1:8">
      <c r="A49" s="35" t="s">
        <v>41</v>
      </c>
      <c r="B49" s="28">
        <v>80.3</v>
      </c>
      <c r="C49" s="29">
        <v>221</v>
      </c>
      <c r="D49" s="30">
        <v>1</v>
      </c>
      <c r="E49" s="30">
        <v>2.8</v>
      </c>
      <c r="F49" s="30">
        <v>77.5</v>
      </c>
      <c r="G49" s="31"/>
      <c r="H49" s="32">
        <f t="shared" si="3"/>
        <v>80.3</v>
      </c>
    </row>
    <row r="50" ht="22" customHeight="1" spans="1:8">
      <c r="A50" s="23" t="s">
        <v>42</v>
      </c>
      <c r="B50" s="28">
        <v>90.3</v>
      </c>
      <c r="C50" s="29">
        <v>223</v>
      </c>
      <c r="D50" s="30">
        <v>4</v>
      </c>
      <c r="E50" s="30">
        <v>11.1</v>
      </c>
      <c r="F50" s="30">
        <v>79.2</v>
      </c>
      <c r="G50" s="31"/>
      <c r="H50" s="32">
        <f t="shared" si="3"/>
        <v>90.3</v>
      </c>
    </row>
    <row r="51" ht="22" customHeight="1" spans="1:8">
      <c r="A51" s="23" t="s">
        <v>43</v>
      </c>
      <c r="B51" s="28">
        <f>SUM(B52:B59)</f>
        <v>344.4</v>
      </c>
      <c r="C51" s="29">
        <f t="shared" ref="C51:H51" si="4">SUM(C52:C59)</f>
        <v>1049</v>
      </c>
      <c r="D51" s="28">
        <f t="shared" si="4"/>
        <v>4</v>
      </c>
      <c r="E51" s="28">
        <f t="shared" si="4"/>
        <v>11.1</v>
      </c>
      <c r="F51" s="28">
        <f t="shared" si="4"/>
        <v>333.3</v>
      </c>
      <c r="G51" s="29">
        <f t="shared" si="4"/>
        <v>98</v>
      </c>
      <c r="H51" s="32">
        <f t="shared" si="4"/>
        <v>344.4</v>
      </c>
    </row>
    <row r="52" ht="22" customHeight="1" spans="1:8">
      <c r="A52" s="36" t="s">
        <v>68</v>
      </c>
      <c r="B52" s="28">
        <v>18.9</v>
      </c>
      <c r="C52" s="29">
        <v>54</v>
      </c>
      <c r="D52" s="30"/>
      <c r="E52" s="30"/>
      <c r="F52" s="30">
        <v>18.9</v>
      </c>
      <c r="G52" s="31"/>
      <c r="H52" s="32">
        <f t="shared" ref="H52:H60" si="5">E52+F52</f>
        <v>18.9</v>
      </c>
    </row>
    <row r="53" ht="22" customHeight="1" spans="1:8">
      <c r="A53" s="36" t="s">
        <v>69</v>
      </c>
      <c r="B53" s="28">
        <v>8</v>
      </c>
      <c r="C53" s="29">
        <v>50</v>
      </c>
      <c r="D53" s="30"/>
      <c r="E53" s="30"/>
      <c r="F53" s="30">
        <v>8</v>
      </c>
      <c r="G53" s="31">
        <v>27</v>
      </c>
      <c r="H53" s="32">
        <f t="shared" si="5"/>
        <v>8</v>
      </c>
    </row>
    <row r="54" ht="22" customHeight="1" spans="1:8">
      <c r="A54" s="36" t="s">
        <v>45</v>
      </c>
      <c r="B54" s="28">
        <v>108.9</v>
      </c>
      <c r="C54" s="29">
        <v>303</v>
      </c>
      <c r="D54" s="30">
        <v>1</v>
      </c>
      <c r="E54" s="30">
        <v>2.8</v>
      </c>
      <c r="F54" s="30">
        <v>106.1</v>
      </c>
      <c r="G54" s="31"/>
      <c r="H54" s="32">
        <f t="shared" si="5"/>
        <v>108.9</v>
      </c>
    </row>
    <row r="55" ht="22" customHeight="1" spans="1:8">
      <c r="A55" s="36" t="s">
        <v>46</v>
      </c>
      <c r="B55" s="28">
        <v>25.8</v>
      </c>
      <c r="C55" s="29">
        <v>121</v>
      </c>
      <c r="D55" s="30"/>
      <c r="E55" s="30"/>
      <c r="F55" s="30">
        <v>25.8</v>
      </c>
      <c r="G55" s="31">
        <v>47</v>
      </c>
      <c r="H55" s="32">
        <f t="shared" si="5"/>
        <v>25.8</v>
      </c>
    </row>
    <row r="56" ht="22" customHeight="1" spans="1:8">
      <c r="A56" s="27" t="s">
        <v>47</v>
      </c>
      <c r="B56" s="28">
        <v>18.5</v>
      </c>
      <c r="C56" s="29">
        <v>65</v>
      </c>
      <c r="D56" s="30"/>
      <c r="E56" s="30"/>
      <c r="F56" s="30">
        <v>18.5</v>
      </c>
      <c r="G56" s="31">
        <v>12</v>
      </c>
      <c r="H56" s="32">
        <f t="shared" si="5"/>
        <v>18.5</v>
      </c>
    </row>
    <row r="57" ht="22" customHeight="1" spans="1:8">
      <c r="A57" s="27" t="s">
        <v>70</v>
      </c>
      <c r="B57" s="28">
        <v>23</v>
      </c>
      <c r="C57" s="29">
        <v>76</v>
      </c>
      <c r="D57" s="30"/>
      <c r="E57" s="30"/>
      <c r="F57" s="30">
        <v>23</v>
      </c>
      <c r="G57" s="31">
        <v>10</v>
      </c>
      <c r="H57" s="32">
        <f t="shared" si="5"/>
        <v>23</v>
      </c>
    </row>
    <row r="58" ht="22" customHeight="1" spans="1:8">
      <c r="A58" s="27" t="s">
        <v>48</v>
      </c>
      <c r="B58" s="28">
        <v>79.2</v>
      </c>
      <c r="C58" s="29">
        <v>200</v>
      </c>
      <c r="D58" s="30">
        <v>3</v>
      </c>
      <c r="E58" s="30">
        <v>8.3</v>
      </c>
      <c r="F58" s="30">
        <v>70.9</v>
      </c>
      <c r="G58" s="31"/>
      <c r="H58" s="32">
        <f t="shared" si="5"/>
        <v>79.2</v>
      </c>
    </row>
    <row r="59" ht="22" customHeight="1" spans="1:8">
      <c r="A59" s="27" t="s">
        <v>49</v>
      </c>
      <c r="B59" s="28">
        <v>62.1</v>
      </c>
      <c r="C59" s="29">
        <v>180</v>
      </c>
      <c r="D59" s="30"/>
      <c r="E59" s="30"/>
      <c r="F59" s="30">
        <v>62.1</v>
      </c>
      <c r="G59" s="31">
        <v>2</v>
      </c>
      <c r="H59" s="32">
        <f t="shared" si="5"/>
        <v>62.1</v>
      </c>
    </row>
    <row r="60" ht="22" customHeight="1" spans="1:8">
      <c r="A60" s="37" t="s">
        <v>71</v>
      </c>
      <c r="B60" s="38">
        <v>1.4</v>
      </c>
      <c r="C60" s="39">
        <v>5</v>
      </c>
      <c r="D60" s="40"/>
      <c r="E60" s="40"/>
      <c r="F60" s="40">
        <v>1.4</v>
      </c>
      <c r="G60" s="41">
        <v>1</v>
      </c>
      <c r="H60" s="42">
        <f t="shared" si="5"/>
        <v>1.4</v>
      </c>
    </row>
    <row r="61" ht="22" customHeight="1"/>
    <row r="62" ht="22" customHeight="1"/>
  </sheetData>
  <mergeCells count="4">
    <mergeCell ref="A2:H2"/>
    <mergeCell ref="A4:A6"/>
    <mergeCell ref="B4:B6"/>
    <mergeCell ref="C4:H5"/>
  </mergeCells>
  <printOptions horizontalCentered="1"/>
  <pageMargins left="0.751388888888889" right="0.751388888888889" top="0.786805555555556" bottom="0.590277777777778" header="0.5" footer="0.5"/>
  <pageSetup paperSize="9" scale="68" fitToHeight="0" orientation="portrait" horizontalDpi="600"/>
  <headerFooter/>
  <rowBreaks count="41" manualBreakCount="41">
    <brk id="10" max="16383" man="1"/>
    <brk id="11" max="16383" man="1"/>
    <brk id="12" max="16383" man="1"/>
    <brk id="13" max="16383" man="1"/>
    <brk id="14" max="16383" man="1"/>
    <brk id="15" max="16383" man="1"/>
    <brk id="16" max="16383" man="1"/>
    <brk id="17" max="16383" man="1"/>
    <brk id="18" max="16383" man="1"/>
    <brk id="19" max="16383" man="1"/>
    <brk id="20" max="16383" man="1"/>
    <brk id="21" max="16383" man="1"/>
    <brk id="22" max="16383" man="1"/>
    <brk id="23" max="16383" man="1"/>
    <brk id="24" max="16383" man="1"/>
    <brk id="25" max="16383" man="1"/>
    <brk id="26" max="16383" man="1"/>
    <brk id="27" max="16383" man="1"/>
    <brk id="28" max="16383" man="1"/>
    <brk id="29" max="16383" man="1"/>
    <brk id="30" max="16383" man="1"/>
    <brk id="31" max="16383" man="1"/>
    <brk id="32" max="16383" man="1"/>
    <brk id="33" max="16383" man="1"/>
    <brk id="36" max="16383" man="1"/>
    <brk id="37" max="16383" man="1"/>
    <brk id="38" max="16383" man="1"/>
    <brk id="39" max="16383" man="1"/>
    <brk id="40" max="16383" man="1"/>
    <brk id="41" max="16383" man="1"/>
    <brk id="42" max="16383" man="1"/>
    <brk id="43" max="16383" man="1"/>
    <brk id="44" max="16383" man="1"/>
    <brk id="45" max="16383" man="1"/>
    <brk id="46" max="16383" man="1"/>
    <brk id="47" max="16383" man="1"/>
    <brk id="48" max="16383" man="1"/>
    <brk id="49" max="16383" man="1"/>
    <brk id="50" max="16383" man="1"/>
    <brk id="59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专项资金分配表 (2)</vt:lpstr>
      <vt:lpstr>专项资金分配表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cp:revision>1</cp:revision>
  <dcterms:created xsi:type="dcterms:W3CDTF">2018-10-06T10:30:00Z</dcterms:created>
  <dcterms:modified xsi:type="dcterms:W3CDTF">2026-04-10T07:03:19Z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C0AE362C70D44D1388F58F2510776F42_13</vt:lpwstr>
  </property>
</Properties>
</file>