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70" activeTab="3"/>
  </bookViews>
  <sheets>
    <sheet name="附件1 汇总表" sheetId="4" r:id="rId1"/>
    <sheet name="附件2 2026年基础和技术设施建设" sheetId="5" r:id="rId2"/>
    <sheet name="附件3 2026年基础和技术设施运行维护" sheetId="6" r:id="rId3"/>
    <sheet name="附件4 2026专项监管工作" sheetId="7" r:id="rId4"/>
  </sheets>
  <calcPr calcId="144525"/>
</workbook>
</file>

<file path=xl/sharedStrings.xml><?xml version="1.0" encoding="utf-8"?>
<sst xmlns="http://schemas.openxmlformats.org/spreadsheetml/2006/main" count="160" uniqueCount="74">
  <si>
    <t>附件1</t>
  </si>
  <si>
    <t>2026年吉林省无线电管理经费汇总表</t>
  </si>
  <si>
    <t>单位：万元</t>
  </si>
  <si>
    <t>序号</t>
  </si>
  <si>
    <t>地 区</t>
  </si>
  <si>
    <t>单位名称</t>
  </si>
  <si>
    <t>小计</t>
  </si>
  <si>
    <t>技术设施建设项目</t>
  </si>
  <si>
    <t>技术设施运行维护</t>
  </si>
  <si>
    <t>专项监管工作</t>
  </si>
  <si>
    <t>合计</t>
  </si>
  <si>
    <t>省直小计</t>
  </si>
  <si>
    <t>省直</t>
  </si>
  <si>
    <t>省工业和信息化厅</t>
  </si>
  <si>
    <t>—</t>
  </si>
  <si>
    <t>省信息化建设促进中心</t>
  </si>
  <si>
    <t>市县小计</t>
  </si>
  <si>
    <t>长春市</t>
  </si>
  <si>
    <t>长春市工信局</t>
  </si>
  <si>
    <t>公主岭市</t>
  </si>
  <si>
    <t>公主岭市工信局</t>
  </si>
  <si>
    <t>吉林市</t>
  </si>
  <si>
    <t>吉林市工信局</t>
  </si>
  <si>
    <t>四平市</t>
  </si>
  <si>
    <t>四平市工信局</t>
  </si>
  <si>
    <t>辽源市</t>
  </si>
  <si>
    <t>辽源市工信局</t>
  </si>
  <si>
    <t>通化市</t>
  </si>
  <si>
    <t>通化市工信局</t>
  </si>
  <si>
    <t>白山市</t>
  </si>
  <si>
    <t>白山市工信局</t>
  </si>
  <si>
    <t>松原市</t>
  </si>
  <si>
    <t>松原市工信局</t>
  </si>
  <si>
    <t>白城市</t>
  </si>
  <si>
    <t>白城市工信局</t>
  </si>
  <si>
    <t>延边州</t>
  </si>
  <si>
    <t>延边州工信局</t>
  </si>
  <si>
    <t>长白山管委会</t>
  </si>
  <si>
    <t>长白山管委会无委办</t>
  </si>
  <si>
    <t>梅河口市</t>
  </si>
  <si>
    <t>梅河口市工信局</t>
  </si>
  <si>
    <t>附件2</t>
  </si>
  <si>
    <t>2026年无线电管理基础和技术设施建设项目资金计划表</t>
  </si>
  <si>
    <t>地区</t>
  </si>
  <si>
    <t>边境超短波监测站升级改造</t>
  </si>
  <si>
    <t>吉林省二类固定站升级改造</t>
  </si>
  <si>
    <t>电磁兼容分析及业余台站管理系统</t>
  </si>
  <si>
    <t>无线电监测网络安全监控管理中台</t>
  </si>
  <si>
    <t>无线电管制设备升级改造</t>
  </si>
  <si>
    <t>吉林省二类移动站新建</t>
  </si>
  <si>
    <t>铁路专用固定监测系统项目</t>
  </si>
  <si>
    <t>勘察
设计费</t>
  </si>
  <si>
    <t>建设工程
监理费</t>
  </si>
  <si>
    <t xml:space="preserve">四平市 </t>
  </si>
  <si>
    <t>备注：
根据《财政部关于提前下达2026年无线电管理经费预算的通知》（财建〔2025〕378号）和《工业和信息化部办公厅关于下达2026年无线电管理经费资金使用计划业务审核意见的函》（工信厅无函〔2025〕463号）等文件，结合工作实际进行分配。各项目需要政府公开招标采购。</t>
  </si>
  <si>
    <t>附件3</t>
  </si>
  <si>
    <t>2026年无线电管理基础和技术设施运行维护项目资金计划表</t>
  </si>
  <si>
    <t>项目</t>
  </si>
  <si>
    <t>情况说明</t>
  </si>
  <si>
    <t>专用房屋</t>
  </si>
  <si>
    <t>专用设备</t>
  </si>
  <si>
    <t>专用车辆</t>
  </si>
  <si>
    <t>根据《财政部关于提前下达2026年无线电管理经费预算的通知》（财建〔2025〕378号）和《工业和信息化部办公厅关于下达2026年无线电管理经费资金使用计划业务审核意见的函》（工信厅无函〔2025〕463号）等文件，结合各地无线电基础和技术设施建设实际情况进行分配。省信息化建设促进中心的专用房屋、专用设备维保资金878万元，需要政府公开招标采购。</t>
  </si>
  <si>
    <t>附件4</t>
  </si>
  <si>
    <t>2026年无线电管理专项监管工作项目资金计划表</t>
  </si>
  <si>
    <t>重大活动无线电安全保障</t>
  </si>
  <si>
    <t>航空及铁路、水上无线电频率保护</t>
  </si>
  <si>
    <t>无线电干扰查处</t>
  </si>
  <si>
    <t>无线电频率协调</t>
  </si>
  <si>
    <t>考试保障</t>
  </si>
  <si>
    <t>无线电管理政策和技术研究</t>
  </si>
  <si>
    <t>无线电专业技术人员培训</t>
  </si>
  <si>
    <t>合   计</t>
  </si>
  <si>
    <t>根据《财政部关于提前下达2026年无线电管理经费预算的通知》（财建〔2025〕378号）和《工业和信息化部办公厅关于下达2026年无线电管理经费资金使用计划业务审核意见的函》（工信厅无函〔2025〕463号）等文件，结合管理的县（市、区）数量和工作完成情况进行分配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</si>
</sst>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rgb="FF000000"/>
      <name val="黑体"/>
      <charset val="134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0.5"/>
      <color indexed="8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22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/>
      <top style="hair">
        <color auto="true"/>
      </top>
      <bottom style="hair">
        <color auto="true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/>
      <right style="hair">
        <color auto="true"/>
      </right>
      <top/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/>
      <diagonal/>
    </border>
    <border>
      <left style="hair">
        <color auto="true"/>
      </left>
      <right style="thin">
        <color auto="true"/>
      </right>
      <top/>
      <bottom/>
      <diagonal/>
    </border>
    <border>
      <left style="hair">
        <color auto="true"/>
      </left>
      <right style="thin">
        <color auto="true"/>
      </right>
      <top/>
      <bottom style="thin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0" fillId="8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23" fillId="0" borderId="2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2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32" fillId="0" borderId="20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35" fillId="27" borderId="22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30" fillId="13" borderId="22" applyNumberFormat="false" applyAlignment="false" applyProtection="false">
      <alignment vertical="center"/>
    </xf>
    <xf numFmtId="0" fontId="38" fillId="27" borderId="26" applyNumberFormat="false" applyAlignment="false" applyProtection="false">
      <alignment vertical="center"/>
    </xf>
    <xf numFmtId="0" fontId="36" fillId="30" borderId="24" applyNumberFormat="false" applyAlignment="false" applyProtection="false">
      <alignment vertical="center"/>
    </xf>
    <xf numFmtId="0" fontId="31" fillId="0" borderId="23" applyNumberFormat="false" applyFill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0" fillId="12" borderId="21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vertical="center"/>
    </xf>
    <xf numFmtId="0" fontId="2" fillId="0" borderId="0" xfId="0" applyFont="true" applyFill="true" applyAlignment="true" applyProtection="true">
      <alignment horizontal="left" vertical="center"/>
    </xf>
    <xf numFmtId="0" fontId="3" fillId="0" borderId="0" xfId="0" applyFont="true" applyFill="true" applyBorder="true" applyAlignment="true" applyProtection="true">
      <alignment horizontal="center" vertical="center"/>
    </xf>
    <xf numFmtId="0" fontId="4" fillId="0" borderId="0" xfId="0" applyFont="true" applyFill="true" applyBorder="true" applyAlignment="true" applyProtection="true">
      <alignment horizontal="right" vertical="center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5" fillId="0" borderId="2" xfId="0" applyFont="true" applyFill="true" applyBorder="true" applyAlignment="true" applyProtection="true">
      <alignment horizontal="center" vertical="center" wrapText="true"/>
    </xf>
    <xf numFmtId="0" fontId="5" fillId="0" borderId="3" xfId="0" applyFont="true" applyFill="true" applyBorder="true" applyAlignment="true" applyProtection="true">
      <alignment horizontal="center" vertical="center" wrapText="true"/>
    </xf>
    <xf numFmtId="0" fontId="5" fillId="0" borderId="4" xfId="0" applyFont="true" applyFill="true" applyBorder="true" applyAlignment="true" applyProtection="true">
      <alignment horizontal="center" vertical="center" wrapText="true"/>
    </xf>
    <xf numFmtId="0" fontId="5" fillId="0" borderId="5" xfId="0" applyFont="true" applyFill="true" applyBorder="true" applyAlignment="true" applyProtection="true">
      <alignment horizontal="center" vertical="center" wrapText="true"/>
    </xf>
    <xf numFmtId="0" fontId="5" fillId="0" borderId="6" xfId="0" applyFont="true" applyFill="true" applyBorder="true" applyAlignment="true" applyProtection="true">
      <alignment horizontal="center" vertical="center" wrapText="true"/>
    </xf>
    <xf numFmtId="0" fontId="5" fillId="0" borderId="7" xfId="0" applyFont="true" applyFill="true" applyBorder="true" applyAlignment="true" applyProtection="true">
      <alignment horizontal="center" vertical="center" wrapText="true"/>
    </xf>
    <xf numFmtId="0" fontId="1" fillId="0" borderId="8" xfId="0" applyFont="true" applyFill="true" applyBorder="true" applyAlignment="true" applyProtection="true">
      <alignment horizontal="center" vertical="center"/>
    </xf>
    <xf numFmtId="0" fontId="1" fillId="0" borderId="9" xfId="0" applyFont="true" applyFill="true" applyBorder="true" applyAlignment="true" applyProtection="true">
      <alignment horizontal="center" vertical="center"/>
    </xf>
    <xf numFmtId="0" fontId="6" fillId="0" borderId="7" xfId="0" applyFont="true" applyFill="true" applyBorder="true" applyAlignment="true" applyProtection="true">
      <alignment horizontal="center" vertical="center"/>
      <protection locked="false"/>
    </xf>
    <xf numFmtId="0" fontId="7" fillId="0" borderId="7" xfId="0" applyFont="true" applyFill="true" applyBorder="true" applyAlignment="true" applyProtection="true">
      <alignment horizontal="center" vertical="center" wrapText="true"/>
    </xf>
    <xf numFmtId="0" fontId="1" fillId="0" borderId="10" xfId="0" applyFont="true" applyFill="true" applyBorder="true" applyAlignment="true" applyProtection="true">
      <alignment horizontal="center" vertical="center"/>
    </xf>
    <xf numFmtId="0" fontId="6" fillId="0" borderId="7" xfId="0" applyFont="true" applyFill="true" applyBorder="true" applyAlignment="true" applyProtection="true">
      <alignment horizontal="left" vertical="center" indent="2"/>
      <protection locked="false"/>
    </xf>
    <xf numFmtId="0" fontId="7" fillId="0" borderId="7" xfId="0" applyFont="true" applyFill="true" applyBorder="true" applyAlignment="true" applyProtection="true">
      <alignment horizontal="left" vertical="center" wrapText="true" indent="3"/>
    </xf>
    <xf numFmtId="0" fontId="8" fillId="0" borderId="7" xfId="0" applyFont="true" applyFill="true" applyBorder="true" applyAlignment="true" applyProtection="true">
      <alignment horizontal="left" vertical="center" wrapText="true" indent="2"/>
      <protection locked="false"/>
    </xf>
    <xf numFmtId="0" fontId="1" fillId="0" borderId="11" xfId="0" applyFont="true" applyFill="true" applyBorder="true" applyAlignment="true" applyProtection="true">
      <alignment horizontal="center" vertical="center"/>
    </xf>
    <xf numFmtId="0" fontId="6" fillId="0" borderId="12" xfId="0" applyFont="true" applyFill="true" applyBorder="true" applyAlignment="true" applyProtection="true">
      <alignment horizontal="left" vertical="center" indent="2"/>
      <protection locked="false"/>
    </xf>
    <xf numFmtId="0" fontId="7" fillId="0" borderId="12" xfId="0" applyFont="true" applyFill="true" applyBorder="true" applyAlignment="true" applyProtection="true">
      <alignment horizontal="left" vertical="center" wrapText="true" indent="3"/>
    </xf>
    <xf numFmtId="0" fontId="7" fillId="0" borderId="12" xfId="0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vertical="center" wrapText="true"/>
    </xf>
    <xf numFmtId="0" fontId="9" fillId="0" borderId="0" xfId="0" applyFont="true" applyFill="true" applyBorder="true" applyAlignment="true" applyProtection="true">
      <alignment horizontal="justify" vertical="center"/>
    </xf>
    <xf numFmtId="0" fontId="5" fillId="0" borderId="13" xfId="0" applyFont="true" applyFill="true" applyBorder="true" applyAlignment="true" applyProtection="true">
      <alignment horizontal="center" vertical="center"/>
    </xf>
    <xf numFmtId="0" fontId="7" fillId="0" borderId="14" xfId="0" applyFont="true" applyFill="true" applyBorder="true" applyAlignment="true" applyProtection="true">
      <alignment horizontal="left" vertical="center" wrapText="true"/>
    </xf>
    <xf numFmtId="0" fontId="7" fillId="0" borderId="15" xfId="0" applyFont="true" applyFill="true" applyBorder="true" applyAlignment="true" applyProtection="true">
      <alignment horizontal="left" vertical="center" wrapText="true"/>
    </xf>
    <xf numFmtId="0" fontId="7" fillId="0" borderId="16" xfId="0" applyFont="true" applyFill="true" applyBorder="true" applyAlignment="true" applyProtection="true">
      <alignment horizontal="left" vertical="center" wrapText="true"/>
    </xf>
    <xf numFmtId="0" fontId="10" fillId="0" borderId="0" xfId="0" applyFont="true" applyFill="true" applyBorder="true" applyAlignment="true" applyProtection="true">
      <alignment vertical="center"/>
    </xf>
    <xf numFmtId="0" fontId="11" fillId="0" borderId="0" xfId="0" applyFont="true" applyFill="true" applyAlignment="true" applyProtection="true">
      <alignment horizontal="left" vertical="center"/>
    </xf>
    <xf numFmtId="0" fontId="12" fillId="0" borderId="0" xfId="0" applyFont="true" applyFill="true" applyBorder="true" applyAlignment="true" applyProtection="true">
      <alignment horizontal="center" vertical="center"/>
    </xf>
    <xf numFmtId="0" fontId="13" fillId="0" borderId="0" xfId="0" applyFont="true" applyFill="true" applyBorder="true" applyAlignment="true" applyProtection="true">
      <alignment horizontal="center" vertical="center"/>
    </xf>
    <xf numFmtId="0" fontId="6" fillId="0" borderId="0" xfId="0" applyFont="true" applyFill="true" applyBorder="true" applyAlignment="true" applyProtection="true">
      <alignment horizontal="center" vertical="center"/>
    </xf>
    <xf numFmtId="0" fontId="14" fillId="0" borderId="3" xfId="0" applyFont="true" applyFill="true" applyBorder="true" applyAlignment="true" applyProtection="true">
      <alignment horizontal="center" vertical="center" wrapText="true"/>
    </xf>
    <xf numFmtId="0" fontId="5" fillId="0" borderId="8" xfId="0" applyFont="true" applyFill="true" applyBorder="true" applyAlignment="true" applyProtection="true">
      <alignment horizontal="center" vertical="center" wrapText="true"/>
    </xf>
    <xf numFmtId="0" fontId="14" fillId="0" borderId="7" xfId="0" applyFont="true" applyFill="true" applyBorder="true" applyAlignment="true" applyProtection="true">
      <alignment horizontal="center" vertical="center" wrapText="true"/>
    </xf>
    <xf numFmtId="0" fontId="14" fillId="0" borderId="8" xfId="0" applyFont="true" applyFill="true" applyBorder="true" applyAlignment="true" applyProtection="true">
      <alignment horizontal="center" vertical="center" wrapText="true"/>
    </xf>
    <xf numFmtId="0" fontId="14" fillId="0" borderId="6" xfId="0" applyFont="true" applyFill="true" applyBorder="true" applyAlignment="true" applyProtection="true">
      <alignment horizontal="center" vertical="center" wrapText="true"/>
    </xf>
    <xf numFmtId="0" fontId="14" fillId="0" borderId="7" xfId="0" applyFont="true" applyFill="true" applyBorder="true" applyAlignment="true" applyProtection="true">
      <alignment horizontal="center" vertical="center"/>
    </xf>
    <xf numFmtId="0" fontId="1" fillId="0" borderId="6" xfId="0" applyFont="true" applyFill="true" applyBorder="true" applyAlignment="true" applyProtection="true">
      <alignment horizontal="center" vertical="center"/>
    </xf>
    <xf numFmtId="0" fontId="6" fillId="0" borderId="7" xfId="0" applyFont="true" applyFill="true" applyBorder="true" applyAlignment="true" applyProtection="true">
      <alignment horizontal="center" vertical="center" wrapText="true"/>
    </xf>
    <xf numFmtId="0" fontId="6" fillId="0" borderId="7" xfId="0" applyFont="true" applyFill="true" applyBorder="true" applyAlignment="true" applyProtection="true">
      <alignment horizontal="left" vertical="center" indent="3"/>
    </xf>
    <xf numFmtId="0" fontId="6" fillId="0" borderId="7" xfId="0" applyFont="true" applyFill="true" applyBorder="true" applyAlignment="true" applyProtection="true">
      <alignment horizontal="left" vertical="center" wrapText="true" indent="3"/>
    </xf>
    <xf numFmtId="0" fontId="6" fillId="0" borderId="12" xfId="0" applyFont="true" applyFill="true" applyBorder="true" applyAlignment="true" applyProtection="true">
      <alignment horizontal="left" vertical="center" indent="3"/>
    </xf>
    <xf numFmtId="0" fontId="6" fillId="0" borderId="0" xfId="0" applyFont="true" applyFill="true" applyBorder="true" applyAlignment="true" applyProtection="true">
      <alignment horizontal="right" vertical="center"/>
    </xf>
    <xf numFmtId="0" fontId="14" fillId="0" borderId="3" xfId="0" applyFont="true" applyFill="true" applyBorder="true" applyAlignment="true" applyProtection="true">
      <alignment horizontal="center" vertical="center"/>
    </xf>
    <xf numFmtId="0" fontId="14" fillId="0" borderId="13" xfId="0" applyFont="true" applyFill="true" applyBorder="true" applyAlignment="true" applyProtection="true">
      <alignment horizontal="center" vertical="center"/>
    </xf>
    <xf numFmtId="0" fontId="14" fillId="0" borderId="17" xfId="0" applyFont="true" applyFill="true" applyBorder="true" applyAlignment="true" applyProtection="true">
      <alignment horizontal="center" vertical="center"/>
    </xf>
    <xf numFmtId="0" fontId="6" fillId="0" borderId="14" xfId="0" applyFont="true" applyFill="true" applyBorder="true" applyAlignment="true" applyProtection="true">
      <alignment horizontal="left" vertical="center" wrapText="true"/>
    </xf>
    <xf numFmtId="0" fontId="6" fillId="0" borderId="15" xfId="0" applyFont="true" applyFill="true" applyBorder="true" applyAlignment="true" applyProtection="true">
      <alignment horizontal="left" vertical="center" wrapText="true"/>
    </xf>
    <xf numFmtId="0" fontId="6" fillId="0" borderId="16" xfId="0" applyFont="true" applyFill="true" applyBorder="true" applyAlignment="true" applyProtection="true">
      <alignment horizontal="left" vertical="center" wrapText="true"/>
    </xf>
    <xf numFmtId="0" fontId="4" fillId="0" borderId="0" xfId="0" applyFont="true" applyFill="true" applyBorder="true" applyAlignment="true" applyProtection="true">
      <alignment vertical="center"/>
    </xf>
    <xf numFmtId="0" fontId="15" fillId="0" borderId="0" xfId="0" applyFont="true" applyFill="true" applyBorder="true" applyAlignment="true" applyProtection="true">
      <alignment vertical="center"/>
    </xf>
    <xf numFmtId="0" fontId="16" fillId="0" borderId="0" xfId="0" applyFont="true" applyFill="true" applyAlignment="true" applyProtection="true">
      <alignment horizontal="center" vertical="center"/>
    </xf>
    <xf numFmtId="0" fontId="14" fillId="0" borderId="1" xfId="0" applyFont="true" applyFill="true" applyBorder="true" applyAlignment="true" applyProtection="true">
      <alignment horizontal="center" vertical="center"/>
    </xf>
    <xf numFmtId="0" fontId="5" fillId="0" borderId="7" xfId="0" applyFont="true" applyFill="true" applyBorder="true" applyAlignment="true" applyProtection="true">
      <alignment horizontal="center" vertical="center"/>
    </xf>
    <xf numFmtId="0" fontId="7" fillId="0" borderId="7" xfId="0" applyFont="true" applyFill="true" applyBorder="true" applyAlignment="true" applyProtection="true">
      <alignment horizontal="center" vertical="center"/>
    </xf>
    <xf numFmtId="0" fontId="6" fillId="0" borderId="12" xfId="0" applyFont="true" applyFill="true" applyBorder="true" applyAlignment="true" applyProtection="true">
      <alignment horizontal="center" vertical="center"/>
      <protection locked="false"/>
    </xf>
    <xf numFmtId="0" fontId="7" fillId="0" borderId="12" xfId="0" applyFont="true" applyFill="true" applyBorder="true" applyAlignment="true" applyProtection="true">
      <alignment horizontal="center" vertical="center"/>
    </xf>
    <xf numFmtId="0" fontId="17" fillId="0" borderId="0" xfId="0" applyFont="true" applyFill="true" applyBorder="true" applyAlignment="true" applyProtection="true">
      <alignment vertical="center" wrapText="true"/>
    </xf>
    <xf numFmtId="0" fontId="17" fillId="0" borderId="0" xfId="0" applyFont="true" applyFill="true" applyBorder="true" applyAlignment="true" applyProtection="true">
      <alignment vertical="center"/>
    </xf>
    <xf numFmtId="0" fontId="18" fillId="0" borderId="3" xfId="0" applyFont="true" applyFill="true" applyBorder="true" applyAlignment="true" applyProtection="true">
      <alignment horizontal="center" vertical="center" wrapText="true"/>
    </xf>
    <xf numFmtId="0" fontId="14" fillId="0" borderId="13" xfId="0" applyFont="true" applyFill="true" applyBorder="true" applyAlignment="true" applyProtection="true">
      <alignment horizontal="center" vertical="center" wrapText="true"/>
    </xf>
    <xf numFmtId="0" fontId="5" fillId="0" borderId="17" xfId="0" applyFont="true" applyFill="true" applyBorder="true" applyAlignment="true" applyProtection="true">
      <alignment horizontal="center" vertical="center"/>
    </xf>
    <xf numFmtId="0" fontId="7" fillId="0" borderId="17" xfId="0" applyFont="true" applyFill="true" applyBorder="true" applyAlignment="true" applyProtection="true">
      <alignment horizontal="center" vertical="center"/>
    </xf>
    <xf numFmtId="0" fontId="7" fillId="0" borderId="18" xfId="0" applyFont="true" applyFill="true" applyBorder="true" applyAlignment="true" applyProtection="true">
      <alignment horizontal="center" vertical="center"/>
    </xf>
    <xf numFmtId="0" fontId="10" fillId="0" borderId="0" xfId="0" applyFont="true" applyFill="true" applyBorder="true" applyAlignment="true" applyProtection="true">
      <alignment vertical="center"/>
      <protection locked="false"/>
    </xf>
    <xf numFmtId="0" fontId="19" fillId="0" borderId="0" xfId="0" applyFont="true" applyFill="true" applyBorder="true" applyAlignment="true" applyProtection="true">
      <alignment vertical="center"/>
    </xf>
    <xf numFmtId="0" fontId="16" fillId="0" borderId="0" xfId="0" applyFont="true" applyFill="true" applyBorder="true" applyAlignment="true" applyProtection="true">
      <alignment horizontal="center" vertical="center"/>
      <protection locked="false"/>
    </xf>
    <xf numFmtId="0" fontId="7" fillId="0" borderId="0" xfId="0" applyFont="true" applyFill="true" applyBorder="true" applyAlignment="true" applyProtection="true">
      <alignment horizontal="right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3" xfId="0" applyFont="true" applyFill="true" applyBorder="true" applyAlignment="true" applyProtection="true">
      <alignment horizontal="center" vertical="center" wrapText="true"/>
      <protection locked="false"/>
    </xf>
    <xf numFmtId="0" fontId="14" fillId="0" borderId="7" xfId="0" applyFont="true" applyFill="true" applyBorder="true" applyAlignment="true" applyProtection="true">
      <alignment vertical="center" wrapText="true"/>
    </xf>
    <xf numFmtId="0" fontId="6" fillId="0" borderId="8" xfId="0" applyFont="true" applyFill="true" applyBorder="true" applyAlignment="true" applyProtection="true">
      <alignment horizontal="center" vertical="center"/>
      <protection locked="false"/>
    </xf>
    <xf numFmtId="0" fontId="7" fillId="0" borderId="7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7" xfId="0" applyFont="true" applyFill="true" applyBorder="true" applyAlignment="true" applyProtection="true">
      <alignment horizontal="left" vertical="center" indent="3"/>
      <protection locked="false"/>
    </xf>
    <xf numFmtId="0" fontId="7" fillId="0" borderId="7" xfId="0" applyFont="true" applyFill="true" applyBorder="true" applyAlignment="true" applyProtection="true">
      <alignment horizontal="left" vertical="center" wrapText="true" indent="4"/>
      <protection locked="false"/>
    </xf>
    <xf numFmtId="0" fontId="8" fillId="0" borderId="7" xfId="0" applyFont="true" applyFill="true" applyBorder="true" applyAlignment="true" applyProtection="true">
      <alignment horizontal="left" vertical="center" wrapText="true" indent="3"/>
      <protection locked="false"/>
    </xf>
    <xf numFmtId="0" fontId="6" fillId="0" borderId="11" xfId="0" applyFont="true" applyFill="true" applyBorder="true" applyAlignment="true" applyProtection="true">
      <alignment horizontal="center" vertical="center"/>
      <protection locked="false"/>
    </xf>
    <xf numFmtId="0" fontId="6" fillId="0" borderId="12" xfId="0" applyFont="true" applyFill="true" applyBorder="true" applyAlignment="true" applyProtection="true">
      <alignment horizontal="left" vertical="center" indent="3"/>
      <protection locked="false"/>
    </xf>
    <xf numFmtId="0" fontId="7" fillId="0" borderId="12" xfId="0" applyFont="true" applyFill="true" applyBorder="true" applyAlignment="true" applyProtection="true">
      <alignment horizontal="left" vertical="center" wrapText="true" indent="4"/>
      <protection locked="false"/>
    </xf>
    <xf numFmtId="0" fontId="5" fillId="0" borderId="13" xfId="0" applyFont="true" applyFill="true" applyBorder="true" applyAlignment="true" applyProtection="true">
      <alignment horizontal="center" vertical="center" wrapText="true"/>
      <protection locked="false"/>
    </xf>
    <xf numFmtId="0" fontId="5" fillId="0" borderId="17" xfId="0" applyFont="true" applyFill="true" applyBorder="true" applyAlignment="true" applyProtection="true">
      <alignment horizontal="center" vertical="center" wrapText="true"/>
    </xf>
    <xf numFmtId="176" fontId="6" fillId="0" borderId="7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7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7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7" xfId="0" applyNumberFormat="true" applyFont="true" applyFill="true" applyBorder="true" applyAlignment="true" applyProtection="true">
      <alignment horizontal="center" vertical="center" wrapText="true"/>
    </xf>
    <xf numFmtId="0" fontId="14" fillId="0" borderId="7" xfId="0" applyNumberFormat="true" applyFont="true" applyFill="true" applyBorder="true" applyAlignment="true" applyProtection="true">
      <alignment horizontal="center" vertical="center"/>
      <protection locked="false"/>
    </xf>
    <xf numFmtId="0" fontId="14" fillId="0" borderId="17" xfId="0" applyNumberFormat="true" applyFont="true" applyFill="true" applyBorder="true" applyAlignment="true" applyProtection="true">
      <alignment horizontal="center" vertical="center"/>
      <protection locked="false"/>
    </xf>
    <xf numFmtId="49" fontId="6" fillId="0" borderId="7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2" xfId="0" applyNumberFormat="true" applyFont="true" applyFill="true" applyBorder="true" applyAlignment="true" applyProtection="true">
      <alignment horizontal="center" vertical="center"/>
      <protection locked="false"/>
    </xf>
    <xf numFmtId="176" fontId="6" fillId="0" borderId="12" xfId="0" applyNumberFormat="true" applyFont="true" applyFill="true" applyBorder="true" applyAlignment="true" applyProtection="true">
      <alignment horizontal="center" vertical="center"/>
      <protection locked="false"/>
    </xf>
    <xf numFmtId="0" fontId="6" fillId="0" borderId="18" xfId="0" applyNumberFormat="true" applyFont="true" applyFill="true" applyBorder="true" applyAlignment="true" applyProtection="true">
      <alignment horizontal="center" vertical="center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1"/>
  <sheetViews>
    <sheetView workbookViewId="0">
      <selection activeCell="K11" sqref="K11"/>
    </sheetView>
  </sheetViews>
  <sheetFormatPr defaultColWidth="9" defaultRowHeight="15.75" outlineLevelCol="6"/>
  <cols>
    <col min="1" max="1" width="6.63333333333333" style="68" customWidth="true"/>
    <col min="2" max="2" width="20.625" style="68" customWidth="true"/>
    <col min="3" max="3" width="34" style="68" customWidth="true"/>
    <col min="4" max="7" width="20.625" style="68" customWidth="true"/>
    <col min="8" max="255" width="8.8" style="68" customWidth="true"/>
    <col min="256" max="16384" width="9" style="30"/>
  </cols>
  <sheetData>
    <row r="1" s="53" customFormat="true" ht="22.7" customHeight="true" spans="1:5">
      <c r="A1" s="54" t="s">
        <v>0</v>
      </c>
      <c r="B1" s="54"/>
      <c r="C1" s="54"/>
      <c r="D1" s="69"/>
      <c r="E1" s="54"/>
    </row>
    <row r="2" s="68" customFormat="true" ht="30" customHeight="true" spans="1:7">
      <c r="A2" s="70" t="s">
        <v>1</v>
      </c>
      <c r="B2" s="70"/>
      <c r="C2" s="70"/>
      <c r="D2" s="70"/>
      <c r="E2" s="70"/>
      <c r="F2" s="70"/>
      <c r="G2" s="70"/>
    </row>
    <row r="3" s="68" customFormat="true" ht="20" customHeight="true" spans="1:7">
      <c r="A3" s="71" t="s">
        <v>2</v>
      </c>
      <c r="B3" s="71"/>
      <c r="C3" s="71"/>
      <c r="D3" s="71"/>
      <c r="E3" s="71"/>
      <c r="F3" s="71"/>
      <c r="G3" s="71"/>
    </row>
    <row r="4" s="68" customFormat="true" ht="37.15" customHeight="true" spans="1:7">
      <c r="A4" s="72" t="s">
        <v>3</v>
      </c>
      <c r="B4" s="73" t="s">
        <v>4</v>
      </c>
      <c r="C4" s="73" t="s">
        <v>5</v>
      </c>
      <c r="D4" s="73" t="s">
        <v>6</v>
      </c>
      <c r="E4" s="73" t="s">
        <v>7</v>
      </c>
      <c r="F4" s="73" t="s">
        <v>8</v>
      </c>
      <c r="G4" s="83" t="s">
        <v>9</v>
      </c>
    </row>
    <row r="5" s="30" customFormat="true" ht="25" customHeight="true" spans="1:7">
      <c r="A5" s="38" t="s">
        <v>10</v>
      </c>
      <c r="B5" s="37"/>
      <c r="C5" s="74"/>
      <c r="D5" s="40">
        <f t="shared" ref="D5:D21" si="0">SUM(E5:G5)</f>
        <v>5579</v>
      </c>
      <c r="E5" s="40">
        <f t="shared" ref="E5:G5" si="1">E6+E9</f>
        <v>3206</v>
      </c>
      <c r="F5" s="40">
        <f t="shared" si="1"/>
        <v>1889</v>
      </c>
      <c r="G5" s="49">
        <f t="shared" si="1"/>
        <v>484</v>
      </c>
    </row>
    <row r="6" s="30" customFormat="true" ht="25" customHeight="true" spans="1:7">
      <c r="A6" s="38" t="s">
        <v>11</v>
      </c>
      <c r="B6" s="37"/>
      <c r="C6" s="37"/>
      <c r="D6" s="11">
        <f t="shared" si="0"/>
        <v>3795.2</v>
      </c>
      <c r="E6" s="11">
        <f t="shared" ref="E6:G6" si="2">SUM(E7:E8)</f>
        <v>2679</v>
      </c>
      <c r="F6" s="11">
        <f t="shared" si="2"/>
        <v>915.5</v>
      </c>
      <c r="G6" s="84">
        <f t="shared" si="2"/>
        <v>200.7</v>
      </c>
    </row>
    <row r="7" s="68" customFormat="true" ht="25" customHeight="true" spans="1:7">
      <c r="A7" s="75">
        <v>1</v>
      </c>
      <c r="B7" s="42" t="s">
        <v>12</v>
      </c>
      <c r="C7" s="14" t="s">
        <v>13</v>
      </c>
      <c r="D7" s="15">
        <f t="shared" si="0"/>
        <v>59.7</v>
      </c>
      <c r="E7" s="85" t="s">
        <v>14</v>
      </c>
      <c r="F7" s="85" t="s">
        <v>14</v>
      </c>
      <c r="G7" s="86">
        <v>59.7</v>
      </c>
    </row>
    <row r="8" s="68" customFormat="true" ht="25" customHeight="true" spans="1:7">
      <c r="A8" s="75">
        <v>2</v>
      </c>
      <c r="B8" s="42"/>
      <c r="C8" s="76" t="s">
        <v>15</v>
      </c>
      <c r="D8" s="15">
        <f t="shared" si="0"/>
        <v>3735.5</v>
      </c>
      <c r="E8" s="87">
        <v>2679</v>
      </c>
      <c r="F8" s="85">
        <v>915.5</v>
      </c>
      <c r="G8" s="86">
        <v>141</v>
      </c>
    </row>
    <row r="9" s="68" customFormat="true" ht="25" customHeight="true" spans="1:7">
      <c r="A9" s="36" t="s">
        <v>16</v>
      </c>
      <c r="B9" s="11"/>
      <c r="C9" s="11"/>
      <c r="D9" s="11">
        <f t="shared" si="0"/>
        <v>1783.8</v>
      </c>
      <c r="E9" s="88">
        <f t="shared" ref="E9:G9" si="3">SUM(E10:E21)</f>
        <v>527</v>
      </c>
      <c r="F9" s="89">
        <f t="shared" si="3"/>
        <v>973.5</v>
      </c>
      <c r="G9" s="90">
        <f t="shared" si="3"/>
        <v>283.3</v>
      </c>
    </row>
    <row r="10" s="68" customFormat="true" ht="25" customHeight="true" spans="1:7">
      <c r="A10" s="75">
        <v>3</v>
      </c>
      <c r="B10" s="77" t="s">
        <v>17</v>
      </c>
      <c r="C10" s="78" t="s">
        <v>18</v>
      </c>
      <c r="D10" s="15">
        <f t="shared" si="0"/>
        <v>192.7</v>
      </c>
      <c r="E10" s="85" t="s">
        <v>14</v>
      </c>
      <c r="F10" s="85">
        <v>148.2</v>
      </c>
      <c r="G10" s="86">
        <v>44.5</v>
      </c>
    </row>
    <row r="11" s="68" customFormat="true" ht="25" customHeight="true" spans="1:7">
      <c r="A11" s="75">
        <v>4</v>
      </c>
      <c r="B11" s="77" t="s">
        <v>19</v>
      </c>
      <c r="C11" s="78" t="s">
        <v>20</v>
      </c>
      <c r="D11" s="15">
        <f t="shared" si="0"/>
        <v>21.2</v>
      </c>
      <c r="E11" s="85" t="s">
        <v>14</v>
      </c>
      <c r="F11" s="85">
        <v>16.7</v>
      </c>
      <c r="G11" s="86">
        <v>4.5</v>
      </c>
    </row>
    <row r="12" s="68" customFormat="true" ht="25" customHeight="true" spans="1:7">
      <c r="A12" s="75">
        <v>5</v>
      </c>
      <c r="B12" s="77" t="s">
        <v>21</v>
      </c>
      <c r="C12" s="78" t="s">
        <v>22</v>
      </c>
      <c r="D12" s="15">
        <f t="shared" si="0"/>
        <v>132.7</v>
      </c>
      <c r="E12" s="85" t="s">
        <v>14</v>
      </c>
      <c r="F12" s="85">
        <v>92.5</v>
      </c>
      <c r="G12" s="86">
        <v>40.2</v>
      </c>
    </row>
    <row r="13" s="68" customFormat="true" ht="25" customHeight="true" spans="1:7">
      <c r="A13" s="75">
        <v>6</v>
      </c>
      <c r="B13" s="77" t="s">
        <v>23</v>
      </c>
      <c r="C13" s="78" t="s">
        <v>24</v>
      </c>
      <c r="D13" s="15">
        <f t="shared" si="0"/>
        <v>387.6</v>
      </c>
      <c r="E13" s="91">
        <v>258</v>
      </c>
      <c r="F13" s="85">
        <v>107.3</v>
      </c>
      <c r="G13" s="86">
        <v>22.3</v>
      </c>
    </row>
    <row r="14" s="68" customFormat="true" ht="25" customHeight="true" spans="1:7">
      <c r="A14" s="75">
        <v>7</v>
      </c>
      <c r="B14" s="77" t="s">
        <v>25</v>
      </c>
      <c r="C14" s="78" t="s">
        <v>26</v>
      </c>
      <c r="D14" s="15">
        <f t="shared" si="0"/>
        <v>340.7</v>
      </c>
      <c r="E14" s="91">
        <v>269</v>
      </c>
      <c r="F14" s="85">
        <v>53.3</v>
      </c>
      <c r="G14" s="86">
        <v>18.4</v>
      </c>
    </row>
    <row r="15" s="68" customFormat="true" ht="25" customHeight="true" spans="1:7">
      <c r="A15" s="75">
        <v>8</v>
      </c>
      <c r="B15" s="77" t="s">
        <v>27</v>
      </c>
      <c r="C15" s="78" t="s">
        <v>28</v>
      </c>
      <c r="D15" s="15">
        <f t="shared" si="0"/>
        <v>118.4</v>
      </c>
      <c r="E15" s="85" t="s">
        <v>14</v>
      </c>
      <c r="F15" s="85">
        <v>89.3</v>
      </c>
      <c r="G15" s="86">
        <v>29.1</v>
      </c>
    </row>
    <row r="16" s="68" customFormat="true" ht="25" customHeight="true" spans="1:7">
      <c r="A16" s="75">
        <v>9</v>
      </c>
      <c r="B16" s="77" t="s">
        <v>29</v>
      </c>
      <c r="C16" s="78" t="s">
        <v>30</v>
      </c>
      <c r="D16" s="15">
        <f t="shared" si="0"/>
        <v>124.4</v>
      </c>
      <c r="E16" s="85" t="s">
        <v>14</v>
      </c>
      <c r="F16" s="85">
        <v>95.3</v>
      </c>
      <c r="G16" s="86">
        <v>29.1</v>
      </c>
    </row>
    <row r="17" s="68" customFormat="true" ht="25" customHeight="true" spans="1:7">
      <c r="A17" s="75">
        <v>10</v>
      </c>
      <c r="B17" s="77" t="s">
        <v>31</v>
      </c>
      <c r="C17" s="78" t="s">
        <v>32</v>
      </c>
      <c r="D17" s="15">
        <f t="shared" si="0"/>
        <v>101.3</v>
      </c>
      <c r="E17" s="85" t="s">
        <v>14</v>
      </c>
      <c r="F17" s="85">
        <v>79</v>
      </c>
      <c r="G17" s="86">
        <v>22.3</v>
      </c>
    </row>
    <row r="18" s="68" customFormat="true" ht="25" customHeight="true" spans="1:7">
      <c r="A18" s="75">
        <v>11</v>
      </c>
      <c r="B18" s="77" t="s">
        <v>33</v>
      </c>
      <c r="C18" s="78" t="s">
        <v>34</v>
      </c>
      <c r="D18" s="15">
        <f t="shared" si="0"/>
        <v>114.5</v>
      </c>
      <c r="E18" s="85" t="s">
        <v>14</v>
      </c>
      <c r="F18" s="85">
        <v>92.2</v>
      </c>
      <c r="G18" s="86">
        <v>22.3</v>
      </c>
    </row>
    <row r="19" s="68" customFormat="true" ht="25" customHeight="true" spans="1:7">
      <c r="A19" s="75">
        <v>12</v>
      </c>
      <c r="B19" s="77" t="s">
        <v>35</v>
      </c>
      <c r="C19" s="78" t="s">
        <v>36</v>
      </c>
      <c r="D19" s="15">
        <f t="shared" si="0"/>
        <v>175.3</v>
      </c>
      <c r="E19" s="85" t="s">
        <v>14</v>
      </c>
      <c r="F19" s="85">
        <v>133.7</v>
      </c>
      <c r="G19" s="86">
        <v>41.6</v>
      </c>
    </row>
    <row r="20" s="68" customFormat="true" ht="25" customHeight="true" spans="1:7">
      <c r="A20" s="75">
        <v>13</v>
      </c>
      <c r="B20" s="79" t="s">
        <v>37</v>
      </c>
      <c r="C20" s="78" t="s">
        <v>38</v>
      </c>
      <c r="D20" s="15">
        <f t="shared" si="0"/>
        <v>53.9</v>
      </c>
      <c r="E20" s="85" t="s">
        <v>14</v>
      </c>
      <c r="F20" s="85">
        <v>49.4</v>
      </c>
      <c r="G20" s="86">
        <v>4.5</v>
      </c>
    </row>
    <row r="21" s="68" customFormat="true" ht="25" customHeight="true" spans="1:7">
      <c r="A21" s="80">
        <v>14</v>
      </c>
      <c r="B21" s="81" t="s">
        <v>39</v>
      </c>
      <c r="C21" s="82" t="s">
        <v>40</v>
      </c>
      <c r="D21" s="23">
        <f t="shared" si="0"/>
        <v>21.1</v>
      </c>
      <c r="E21" s="92" t="s">
        <v>14</v>
      </c>
      <c r="F21" s="93">
        <v>16.6</v>
      </c>
      <c r="G21" s="94">
        <v>4.5</v>
      </c>
    </row>
  </sheetData>
  <mergeCells count="7">
    <mergeCell ref="A1:C1"/>
    <mergeCell ref="A2:G2"/>
    <mergeCell ref="A3:G3"/>
    <mergeCell ref="A5:C5"/>
    <mergeCell ref="A6:C6"/>
    <mergeCell ref="A9:C9"/>
    <mergeCell ref="B7:B8"/>
  </mergeCells>
  <printOptions horizontalCentered="true"/>
  <pageMargins left="0.393055555555556" right="0.393055555555556" top="0.393055555555556" bottom="0.393055555555556" header="0" footer="0"/>
  <pageSetup paperSize="9" scale="9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1"/>
  <sheetViews>
    <sheetView workbookViewId="0">
      <selection activeCell="E13" sqref="E13"/>
    </sheetView>
  </sheetViews>
  <sheetFormatPr defaultColWidth="9" defaultRowHeight="15.75"/>
  <cols>
    <col min="1" max="1" width="6.88333333333333" style="30" customWidth="true"/>
    <col min="2" max="2" width="30.625" style="30" customWidth="true"/>
    <col min="3" max="12" width="10.625" style="30" customWidth="true"/>
    <col min="13" max="243" width="9" style="30" customWidth="true"/>
    <col min="244" max="250" width="9.6" style="30" customWidth="true"/>
    <col min="251" max="16384" width="9" style="30"/>
  </cols>
  <sheetData>
    <row r="1" s="53" customFormat="true" ht="22.7" customHeight="true" spans="1:3">
      <c r="A1" s="54" t="s">
        <v>41</v>
      </c>
      <c r="B1" s="54"/>
      <c r="C1" s="54"/>
    </row>
    <row r="2" s="53" customFormat="true" ht="30" customHeight="true" spans="1:12">
      <c r="A2" s="55" t="s">
        <v>42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="30" customFormat="true" ht="25" customHeight="true" spans="2:12">
      <c r="B3" s="4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="30" customFormat="true" ht="116" customHeight="true" spans="1:12">
      <c r="A4" s="56" t="s">
        <v>3</v>
      </c>
      <c r="B4" s="7" t="s">
        <v>43</v>
      </c>
      <c r="C4" s="7" t="s">
        <v>6</v>
      </c>
      <c r="D4" s="35" t="s">
        <v>44</v>
      </c>
      <c r="E4" s="63" t="s">
        <v>45</v>
      </c>
      <c r="F4" s="63" t="s">
        <v>46</v>
      </c>
      <c r="G4" s="63" t="s">
        <v>47</v>
      </c>
      <c r="H4" s="63" t="s">
        <v>48</v>
      </c>
      <c r="I4" s="63" t="s">
        <v>49</v>
      </c>
      <c r="J4" s="63" t="s">
        <v>50</v>
      </c>
      <c r="K4" s="35" t="s">
        <v>51</v>
      </c>
      <c r="L4" s="64" t="s">
        <v>52</v>
      </c>
    </row>
    <row r="5" s="30" customFormat="true" ht="35" customHeight="true" spans="1:12">
      <c r="A5" s="38" t="s">
        <v>10</v>
      </c>
      <c r="B5" s="37"/>
      <c r="C5" s="57">
        <f>SUM(D5:L5)</f>
        <v>3206</v>
      </c>
      <c r="D5" s="57">
        <f t="shared" ref="D5:J5" si="0">SUM(D6:D6)</f>
        <v>535</v>
      </c>
      <c r="E5" s="57">
        <v>785</v>
      </c>
      <c r="F5" s="57">
        <f t="shared" si="0"/>
        <v>292</v>
      </c>
      <c r="G5" s="57">
        <f t="shared" si="0"/>
        <v>310</v>
      </c>
      <c r="H5" s="57">
        <f t="shared" si="0"/>
        <v>300</v>
      </c>
      <c r="I5" s="57">
        <f t="shared" si="0"/>
        <v>760</v>
      </c>
      <c r="J5" s="57">
        <f t="shared" si="0"/>
        <v>153</v>
      </c>
      <c r="K5" s="57">
        <v>45</v>
      </c>
      <c r="L5" s="65">
        <f>SUM(L6:L6)</f>
        <v>26</v>
      </c>
    </row>
    <row r="6" s="30" customFormat="true" ht="35" customHeight="true" spans="1:12">
      <c r="A6" s="12">
        <v>1</v>
      </c>
      <c r="B6" s="14" t="s">
        <v>15</v>
      </c>
      <c r="C6" s="58">
        <f>SUM(D6:L6)</f>
        <v>2679</v>
      </c>
      <c r="D6" s="58">
        <v>535</v>
      </c>
      <c r="E6" s="58">
        <v>258</v>
      </c>
      <c r="F6" s="58">
        <v>292</v>
      </c>
      <c r="G6" s="58">
        <v>310</v>
      </c>
      <c r="H6" s="58">
        <v>300</v>
      </c>
      <c r="I6" s="58">
        <v>760</v>
      </c>
      <c r="J6" s="58">
        <v>153</v>
      </c>
      <c r="K6" s="58">
        <v>45</v>
      </c>
      <c r="L6" s="66">
        <v>26</v>
      </c>
    </row>
    <row r="7" s="30" customFormat="true" ht="35" customHeight="true" spans="1:12">
      <c r="A7" s="12">
        <v>2</v>
      </c>
      <c r="B7" s="14" t="s">
        <v>53</v>
      </c>
      <c r="C7" s="58">
        <f>E7</f>
        <v>258</v>
      </c>
      <c r="D7" s="58"/>
      <c r="E7" s="58">
        <v>258</v>
      </c>
      <c r="F7" s="58"/>
      <c r="G7" s="58"/>
      <c r="H7" s="58"/>
      <c r="I7" s="58"/>
      <c r="J7" s="58"/>
      <c r="K7" s="58"/>
      <c r="L7" s="66"/>
    </row>
    <row r="8" s="30" customFormat="true" ht="35" customHeight="true" spans="1:12">
      <c r="A8" s="20">
        <v>3</v>
      </c>
      <c r="B8" s="59" t="s">
        <v>25</v>
      </c>
      <c r="C8" s="60">
        <f>E8</f>
        <v>269</v>
      </c>
      <c r="D8" s="60"/>
      <c r="E8" s="60">
        <v>269</v>
      </c>
      <c r="F8" s="60"/>
      <c r="G8" s="60"/>
      <c r="H8" s="60"/>
      <c r="I8" s="60"/>
      <c r="J8" s="60"/>
      <c r="K8" s="60"/>
      <c r="L8" s="67"/>
    </row>
    <row r="9" s="30" customFormat="true" ht="48" customHeight="true" spans="1:12">
      <c r="A9" s="61" t="s">
        <v>54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1" s="30" customFormat="true" ht="14.4" customHeight="true"/>
  </sheetData>
  <mergeCells count="5">
    <mergeCell ref="A1:B1"/>
    <mergeCell ref="A2:L2"/>
    <mergeCell ref="B3:L3"/>
    <mergeCell ref="A5:B5"/>
    <mergeCell ref="A9:L9"/>
  </mergeCells>
  <printOptions horizontalCentered="true"/>
  <pageMargins left="0.393055555555556" right="0.393055555555556" top="0.865972222222222" bottom="0.865972222222222" header="0.5" footer="0.5"/>
  <pageSetup paperSize="9" scale="98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1"/>
  <sheetViews>
    <sheetView workbookViewId="0">
      <selection activeCell="J18" sqref="J18"/>
    </sheetView>
  </sheetViews>
  <sheetFormatPr defaultColWidth="9" defaultRowHeight="15.75" outlineLevelCol="7"/>
  <cols>
    <col min="1" max="1" width="6.63333333333333" style="30" customWidth="true"/>
    <col min="2" max="2" width="20" style="30" customWidth="true"/>
    <col min="3" max="3" width="28.75" style="30" customWidth="true"/>
    <col min="4" max="4" width="12.6333333333333" style="30" customWidth="true"/>
    <col min="5" max="5" width="12.6333333333333" style="30"/>
    <col min="6" max="6" width="12.5" style="30"/>
    <col min="7" max="7" width="12.25" style="30"/>
    <col min="8" max="8" width="29.75" style="30" customWidth="true"/>
    <col min="9" max="250" width="8.75" style="30"/>
    <col min="251" max="16384" width="9.63333333333333" style="30"/>
  </cols>
  <sheetData>
    <row r="1" s="30" customFormat="true" ht="22.7" customHeight="true" spans="1:3">
      <c r="A1" s="31" t="s">
        <v>55</v>
      </c>
      <c r="B1" s="31"/>
      <c r="C1" s="31"/>
    </row>
    <row r="2" s="30" customFormat="true" ht="30" customHeight="true" spans="1:8">
      <c r="A2" s="32" t="s">
        <v>56</v>
      </c>
      <c r="B2" s="32"/>
      <c r="C2" s="32"/>
      <c r="D2" s="32"/>
      <c r="E2" s="32"/>
      <c r="F2" s="32"/>
      <c r="G2" s="32"/>
      <c r="H2" s="32"/>
    </row>
    <row r="3" s="30" customFormat="true" ht="20" customHeight="true" spans="1:8">
      <c r="A3" s="33"/>
      <c r="B3" s="33"/>
      <c r="C3" s="34"/>
      <c r="D3" s="34"/>
      <c r="E3" s="34"/>
      <c r="F3" s="34"/>
      <c r="G3" s="34"/>
      <c r="H3" s="46" t="s">
        <v>2</v>
      </c>
    </row>
    <row r="4" s="30" customFormat="true" ht="25" customHeight="true" spans="1:8">
      <c r="A4" s="5" t="s">
        <v>3</v>
      </c>
      <c r="B4" s="35" t="s">
        <v>43</v>
      </c>
      <c r="C4" s="35" t="s">
        <v>5</v>
      </c>
      <c r="D4" s="35" t="s">
        <v>6</v>
      </c>
      <c r="E4" s="47" t="s">
        <v>57</v>
      </c>
      <c r="F4" s="47"/>
      <c r="G4" s="47"/>
      <c r="H4" s="48" t="s">
        <v>58</v>
      </c>
    </row>
    <row r="5" s="30" customFormat="true" ht="25" customHeight="true" spans="1:8">
      <c r="A5" s="36"/>
      <c r="B5" s="37"/>
      <c r="C5" s="37"/>
      <c r="D5" s="37"/>
      <c r="E5" s="40" t="s">
        <v>59</v>
      </c>
      <c r="F5" s="40" t="s">
        <v>60</v>
      </c>
      <c r="G5" s="40" t="s">
        <v>61</v>
      </c>
      <c r="H5" s="49"/>
    </row>
    <row r="6" s="30" customFormat="true" ht="25" customHeight="true" spans="1:8">
      <c r="A6" s="38" t="s">
        <v>10</v>
      </c>
      <c r="B6" s="39"/>
      <c r="C6" s="37"/>
      <c r="D6" s="40">
        <f t="shared" ref="D6:G6" si="0">D7+D9</f>
        <v>1889</v>
      </c>
      <c r="E6" s="40">
        <f t="shared" si="0"/>
        <v>465</v>
      </c>
      <c r="F6" s="40">
        <f t="shared" si="0"/>
        <v>1196</v>
      </c>
      <c r="G6" s="40">
        <f t="shared" si="0"/>
        <v>228</v>
      </c>
      <c r="H6" s="50" t="s">
        <v>62</v>
      </c>
    </row>
    <row r="7" s="30" customFormat="true" ht="25" customHeight="true" spans="1:8">
      <c r="A7" s="38" t="s">
        <v>11</v>
      </c>
      <c r="B7" s="39"/>
      <c r="C7" s="37"/>
      <c r="D7" s="11">
        <f t="shared" ref="D7:D21" si="1">SUM(E7:G7)</f>
        <v>915.5</v>
      </c>
      <c r="E7" s="40">
        <f t="shared" ref="E7:G7" si="2">SUM(E8)</f>
        <v>370</v>
      </c>
      <c r="F7" s="40">
        <f t="shared" si="2"/>
        <v>508</v>
      </c>
      <c r="G7" s="40">
        <f t="shared" si="2"/>
        <v>37.5</v>
      </c>
      <c r="H7" s="51"/>
    </row>
    <row r="8" s="30" customFormat="true" ht="25" customHeight="true" spans="1:8">
      <c r="A8" s="12">
        <v>1</v>
      </c>
      <c r="B8" s="41" t="s">
        <v>12</v>
      </c>
      <c r="C8" s="42" t="s">
        <v>15</v>
      </c>
      <c r="D8" s="15">
        <f t="shared" si="1"/>
        <v>915.5</v>
      </c>
      <c r="E8" s="15">
        <v>370</v>
      </c>
      <c r="F8" s="15">
        <v>508</v>
      </c>
      <c r="G8" s="15">
        <v>37.5</v>
      </c>
      <c r="H8" s="51"/>
    </row>
    <row r="9" s="30" customFormat="true" ht="25" customHeight="true" spans="1:8">
      <c r="A9" s="36" t="s">
        <v>16</v>
      </c>
      <c r="B9" s="10"/>
      <c r="C9" s="11"/>
      <c r="D9" s="11">
        <f t="shared" si="1"/>
        <v>973.5</v>
      </c>
      <c r="E9" s="11">
        <f t="shared" ref="E9:G9" si="3">SUM(E10:E21)</f>
        <v>95</v>
      </c>
      <c r="F9" s="11">
        <f t="shared" si="3"/>
        <v>688</v>
      </c>
      <c r="G9" s="11">
        <f t="shared" si="3"/>
        <v>190.5</v>
      </c>
      <c r="H9" s="51"/>
    </row>
    <row r="10" s="30" customFormat="true" ht="25" customHeight="true" spans="1:8">
      <c r="A10" s="12">
        <v>2</v>
      </c>
      <c r="B10" s="17" t="s">
        <v>17</v>
      </c>
      <c r="C10" s="43" t="s">
        <v>18</v>
      </c>
      <c r="D10" s="15">
        <f t="shared" si="1"/>
        <v>148.2</v>
      </c>
      <c r="E10" s="15">
        <v>6.9</v>
      </c>
      <c r="F10" s="15">
        <v>107.5</v>
      </c>
      <c r="G10" s="15">
        <v>33.8</v>
      </c>
      <c r="H10" s="51"/>
    </row>
    <row r="11" s="30" customFormat="true" ht="25" customHeight="true" spans="1:8">
      <c r="A11" s="12">
        <v>3</v>
      </c>
      <c r="B11" s="17" t="s">
        <v>19</v>
      </c>
      <c r="C11" s="44" t="s">
        <v>20</v>
      </c>
      <c r="D11" s="15">
        <f t="shared" si="1"/>
        <v>16.7</v>
      </c>
      <c r="E11" s="15">
        <v>0.8</v>
      </c>
      <c r="F11" s="15">
        <v>11.6</v>
      </c>
      <c r="G11" s="15">
        <v>4.3</v>
      </c>
      <c r="H11" s="51"/>
    </row>
    <row r="12" s="30" customFormat="true" ht="25" customHeight="true" spans="1:8">
      <c r="A12" s="12">
        <v>4</v>
      </c>
      <c r="B12" s="17" t="s">
        <v>21</v>
      </c>
      <c r="C12" s="43" t="s">
        <v>22</v>
      </c>
      <c r="D12" s="15">
        <f t="shared" si="1"/>
        <v>92.5</v>
      </c>
      <c r="E12" s="15">
        <v>14.2</v>
      </c>
      <c r="F12" s="15">
        <v>65.6</v>
      </c>
      <c r="G12" s="15">
        <v>12.7</v>
      </c>
      <c r="H12" s="51"/>
    </row>
    <row r="13" s="30" customFormat="true" ht="25" customHeight="true" spans="1:8">
      <c r="A13" s="12">
        <v>5</v>
      </c>
      <c r="B13" s="17" t="s">
        <v>23</v>
      </c>
      <c r="C13" s="43" t="s">
        <v>24</v>
      </c>
      <c r="D13" s="15">
        <f t="shared" si="1"/>
        <v>107.3</v>
      </c>
      <c r="E13" s="15">
        <v>7.7</v>
      </c>
      <c r="F13" s="15">
        <v>86.9</v>
      </c>
      <c r="G13" s="15">
        <v>12.7</v>
      </c>
      <c r="H13" s="51"/>
    </row>
    <row r="14" s="30" customFormat="true" ht="25" customHeight="true" spans="1:8">
      <c r="A14" s="12">
        <v>6</v>
      </c>
      <c r="B14" s="17" t="s">
        <v>25</v>
      </c>
      <c r="C14" s="43" t="s">
        <v>26</v>
      </c>
      <c r="D14" s="15">
        <f t="shared" si="1"/>
        <v>53.3</v>
      </c>
      <c r="E14" s="15">
        <v>9.8</v>
      </c>
      <c r="F14" s="15">
        <v>26.6</v>
      </c>
      <c r="G14" s="15">
        <v>16.9</v>
      </c>
      <c r="H14" s="51"/>
    </row>
    <row r="15" s="30" customFormat="true" ht="25" customHeight="true" spans="1:8">
      <c r="A15" s="12">
        <v>7</v>
      </c>
      <c r="B15" s="17" t="s">
        <v>27</v>
      </c>
      <c r="C15" s="43" t="s">
        <v>28</v>
      </c>
      <c r="D15" s="15">
        <f t="shared" si="1"/>
        <v>89.3</v>
      </c>
      <c r="E15" s="15">
        <v>11.1</v>
      </c>
      <c r="F15" s="15">
        <v>61.3</v>
      </c>
      <c r="G15" s="15">
        <v>16.9</v>
      </c>
      <c r="H15" s="51"/>
    </row>
    <row r="16" s="30" customFormat="true" ht="25" customHeight="true" spans="1:8">
      <c r="A16" s="12">
        <v>8</v>
      </c>
      <c r="B16" s="17" t="s">
        <v>29</v>
      </c>
      <c r="C16" s="43" t="s">
        <v>30</v>
      </c>
      <c r="D16" s="15">
        <f t="shared" si="1"/>
        <v>95.3</v>
      </c>
      <c r="E16" s="15">
        <v>7.8</v>
      </c>
      <c r="F16" s="15">
        <v>70.6</v>
      </c>
      <c r="G16" s="15">
        <v>16.9</v>
      </c>
      <c r="H16" s="51"/>
    </row>
    <row r="17" s="30" customFormat="true" ht="25" customHeight="true" spans="1:8">
      <c r="A17" s="12">
        <v>9</v>
      </c>
      <c r="B17" s="17" t="s">
        <v>31</v>
      </c>
      <c r="C17" s="43" t="s">
        <v>32</v>
      </c>
      <c r="D17" s="15">
        <f t="shared" si="1"/>
        <v>79</v>
      </c>
      <c r="E17" s="15">
        <v>9.2</v>
      </c>
      <c r="F17" s="15">
        <v>52.9</v>
      </c>
      <c r="G17" s="15">
        <v>16.9</v>
      </c>
      <c r="H17" s="51"/>
    </row>
    <row r="18" s="30" customFormat="true" ht="25" customHeight="true" spans="1:8">
      <c r="A18" s="12">
        <v>10</v>
      </c>
      <c r="B18" s="17" t="s">
        <v>33</v>
      </c>
      <c r="C18" s="43" t="s">
        <v>34</v>
      </c>
      <c r="D18" s="15">
        <f t="shared" si="1"/>
        <v>92.2</v>
      </c>
      <c r="E18" s="15">
        <v>10.8</v>
      </c>
      <c r="F18" s="15">
        <v>68.6</v>
      </c>
      <c r="G18" s="15">
        <v>12.8</v>
      </c>
      <c r="H18" s="51"/>
    </row>
    <row r="19" s="30" customFormat="true" ht="25" customHeight="true" spans="1:8">
      <c r="A19" s="12">
        <v>11</v>
      </c>
      <c r="B19" s="17" t="s">
        <v>35</v>
      </c>
      <c r="C19" s="43" t="s">
        <v>36</v>
      </c>
      <c r="D19" s="15">
        <f t="shared" si="1"/>
        <v>133.7</v>
      </c>
      <c r="E19" s="15">
        <v>11.3</v>
      </c>
      <c r="F19" s="15">
        <v>97</v>
      </c>
      <c r="G19" s="15">
        <v>25.4</v>
      </c>
      <c r="H19" s="51"/>
    </row>
    <row r="20" s="30" customFormat="true" ht="25" customHeight="true" spans="1:8">
      <c r="A20" s="12">
        <v>12</v>
      </c>
      <c r="B20" s="19" t="s">
        <v>37</v>
      </c>
      <c r="C20" s="43" t="s">
        <v>38</v>
      </c>
      <c r="D20" s="15">
        <f t="shared" si="1"/>
        <v>49.4</v>
      </c>
      <c r="E20" s="15">
        <v>4.8</v>
      </c>
      <c r="F20" s="15">
        <v>27.7</v>
      </c>
      <c r="G20" s="15">
        <v>16.9</v>
      </c>
      <c r="H20" s="51"/>
    </row>
    <row r="21" s="30" customFormat="true" ht="25" customHeight="true" spans="1:8">
      <c r="A21" s="20">
        <v>13</v>
      </c>
      <c r="B21" s="21" t="s">
        <v>39</v>
      </c>
      <c r="C21" s="45" t="s">
        <v>40</v>
      </c>
      <c r="D21" s="23">
        <f t="shared" si="1"/>
        <v>16.6</v>
      </c>
      <c r="E21" s="23">
        <v>0.6</v>
      </c>
      <c r="F21" s="23">
        <v>11.7</v>
      </c>
      <c r="G21" s="23">
        <v>4.3</v>
      </c>
      <c r="H21" s="52"/>
    </row>
  </sheetData>
  <mergeCells count="12">
    <mergeCell ref="A1:C1"/>
    <mergeCell ref="A2:H2"/>
    <mergeCell ref="E4:G4"/>
    <mergeCell ref="A6:C6"/>
    <mergeCell ref="A7:C7"/>
    <mergeCell ref="A9:C9"/>
    <mergeCell ref="A4:A5"/>
    <mergeCell ref="B4:B5"/>
    <mergeCell ref="C4:C5"/>
    <mergeCell ref="D4:D5"/>
    <mergeCell ref="H4:H5"/>
    <mergeCell ref="H6:H21"/>
  </mergeCells>
  <printOptions horizontalCentered="true"/>
  <pageMargins left="0.393055555555556" right="0.393055555555556" top="0.393055555555556" bottom="0.393055555555556" header="0.5" footer="0.5"/>
  <pageSetup paperSize="9" fitToHeight="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tabSelected="1" workbookViewId="0">
      <selection activeCell="Q12" sqref="Q12"/>
    </sheetView>
  </sheetViews>
  <sheetFormatPr defaultColWidth="9" defaultRowHeight="13.5"/>
  <cols>
    <col min="1" max="1" width="7.75" style="1" customWidth="true"/>
    <col min="2" max="2" width="18.25" style="1" customWidth="true"/>
    <col min="3" max="3" width="29.625" style="1" customWidth="true"/>
    <col min="4" max="11" width="10.6333333333333" style="1" customWidth="true"/>
    <col min="12" max="12" width="16.8833333333333" style="1"/>
    <col min="13" max="16384" width="8.88333333333333" style="1"/>
  </cols>
  <sheetData>
    <row r="1" ht="22.7" customHeight="true" spans="1:4">
      <c r="A1" s="2" t="s">
        <v>63</v>
      </c>
      <c r="B1" s="2"/>
      <c r="C1" s="2"/>
      <c r="D1" s="2"/>
    </row>
    <row r="2" ht="30" customHeight="true" spans="1:12">
      <c r="A2" s="3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0" customHeight="true" spans="3:11">
      <c r="C3" s="4" t="s">
        <v>2</v>
      </c>
      <c r="D3" s="4"/>
      <c r="E3" s="4"/>
      <c r="F3" s="4"/>
      <c r="G3" s="4"/>
      <c r="H3" s="4"/>
      <c r="I3" s="4"/>
      <c r="J3" s="4"/>
      <c r="K3" s="4"/>
    </row>
    <row r="4" ht="74" customHeight="true" spans="1:12">
      <c r="A4" s="5" t="s">
        <v>3</v>
      </c>
      <c r="B4" s="6" t="s">
        <v>43</v>
      </c>
      <c r="C4" s="7" t="s">
        <v>5</v>
      </c>
      <c r="D4" s="7" t="s">
        <v>6</v>
      </c>
      <c r="E4" s="7" t="s">
        <v>65</v>
      </c>
      <c r="F4" s="7" t="s">
        <v>66</v>
      </c>
      <c r="G4" s="7" t="s">
        <v>67</v>
      </c>
      <c r="H4" s="7" t="s">
        <v>68</v>
      </c>
      <c r="I4" s="7" t="s">
        <v>69</v>
      </c>
      <c r="J4" s="7" t="s">
        <v>70</v>
      </c>
      <c r="K4" s="7" t="s">
        <v>71</v>
      </c>
      <c r="L4" s="26" t="s">
        <v>58</v>
      </c>
    </row>
    <row r="5" ht="25" customHeight="true" spans="1:12">
      <c r="A5" s="8" t="s">
        <v>72</v>
      </c>
      <c r="B5" s="9"/>
      <c r="C5" s="10"/>
      <c r="D5" s="11">
        <f t="shared" ref="D5:K5" si="0">D6+D9</f>
        <v>484</v>
      </c>
      <c r="E5" s="11">
        <f t="shared" si="0"/>
        <v>43</v>
      </c>
      <c r="F5" s="11">
        <f t="shared" si="0"/>
        <v>71</v>
      </c>
      <c r="G5" s="11">
        <f t="shared" si="0"/>
        <v>93</v>
      </c>
      <c r="H5" s="11">
        <f t="shared" si="0"/>
        <v>43</v>
      </c>
      <c r="I5" s="11">
        <f t="shared" si="0"/>
        <v>70</v>
      </c>
      <c r="J5" s="11">
        <f t="shared" si="0"/>
        <v>65</v>
      </c>
      <c r="K5" s="11">
        <f t="shared" si="0"/>
        <v>99</v>
      </c>
      <c r="L5" s="27" t="s">
        <v>73</v>
      </c>
    </row>
    <row r="6" ht="25" customHeight="true" spans="1:12">
      <c r="A6" s="8" t="s">
        <v>11</v>
      </c>
      <c r="B6" s="9"/>
      <c r="C6" s="10"/>
      <c r="D6" s="11">
        <f t="shared" ref="D6:D21" si="1">SUM(E6:K6)</f>
        <v>200.7</v>
      </c>
      <c r="E6" s="11">
        <f t="shared" ref="E6:K6" si="2">SUM(E7:E8)</f>
        <v>8</v>
      </c>
      <c r="F6" s="11">
        <f t="shared" si="2"/>
        <v>45</v>
      </c>
      <c r="G6" s="11">
        <f t="shared" si="2"/>
        <v>11</v>
      </c>
      <c r="H6" s="11">
        <f t="shared" si="2"/>
        <v>10.7</v>
      </c>
      <c r="I6" s="11">
        <f t="shared" si="2"/>
        <v>11</v>
      </c>
      <c r="J6" s="11">
        <f t="shared" si="2"/>
        <v>65</v>
      </c>
      <c r="K6" s="11">
        <f t="shared" si="2"/>
        <v>50</v>
      </c>
      <c r="L6" s="28"/>
    </row>
    <row r="7" ht="25" customHeight="true" spans="1:12">
      <c r="A7" s="12">
        <v>1</v>
      </c>
      <c r="B7" s="13" t="s">
        <v>12</v>
      </c>
      <c r="C7" s="14" t="s">
        <v>13</v>
      </c>
      <c r="D7" s="15">
        <f t="shared" si="1"/>
        <v>59.7</v>
      </c>
      <c r="E7" s="15">
        <v>4</v>
      </c>
      <c r="F7" s="15">
        <v>4</v>
      </c>
      <c r="G7" s="15">
        <v>6</v>
      </c>
      <c r="H7" s="15">
        <v>6.7</v>
      </c>
      <c r="I7" s="15">
        <v>3</v>
      </c>
      <c r="J7" s="15">
        <v>0</v>
      </c>
      <c r="K7" s="15">
        <v>36</v>
      </c>
      <c r="L7" s="28"/>
    </row>
    <row r="8" ht="25" customHeight="true" spans="1:12">
      <c r="A8" s="12">
        <v>2</v>
      </c>
      <c r="B8" s="16"/>
      <c r="C8" s="15" t="s">
        <v>15</v>
      </c>
      <c r="D8" s="15">
        <f t="shared" si="1"/>
        <v>141</v>
      </c>
      <c r="E8" s="15">
        <v>4</v>
      </c>
      <c r="F8" s="15">
        <v>41</v>
      </c>
      <c r="G8" s="15">
        <v>5</v>
      </c>
      <c r="H8" s="15">
        <v>4</v>
      </c>
      <c r="I8" s="15">
        <v>8</v>
      </c>
      <c r="J8" s="15">
        <v>65</v>
      </c>
      <c r="K8" s="15">
        <v>14</v>
      </c>
      <c r="L8" s="28"/>
    </row>
    <row r="9" ht="25" customHeight="true" spans="1:12">
      <c r="A9" s="8" t="s">
        <v>16</v>
      </c>
      <c r="B9" s="9"/>
      <c r="C9" s="10"/>
      <c r="D9" s="11">
        <f t="shared" si="1"/>
        <v>283.3</v>
      </c>
      <c r="E9" s="11">
        <f t="shared" ref="E9:K9" si="3">SUM(E10:E21)</f>
        <v>35</v>
      </c>
      <c r="F9" s="11">
        <f t="shared" si="3"/>
        <v>26</v>
      </c>
      <c r="G9" s="11">
        <f t="shared" si="3"/>
        <v>82</v>
      </c>
      <c r="H9" s="11">
        <f t="shared" si="3"/>
        <v>32.3</v>
      </c>
      <c r="I9" s="11">
        <f t="shared" si="3"/>
        <v>59</v>
      </c>
      <c r="J9" s="11">
        <f t="shared" si="3"/>
        <v>0</v>
      </c>
      <c r="K9" s="11">
        <f t="shared" si="3"/>
        <v>49</v>
      </c>
      <c r="L9" s="28"/>
    </row>
    <row r="10" ht="25" customHeight="true" spans="1:12">
      <c r="A10" s="12">
        <v>3</v>
      </c>
      <c r="B10" s="17" t="s">
        <v>17</v>
      </c>
      <c r="C10" s="18" t="s">
        <v>18</v>
      </c>
      <c r="D10" s="15">
        <f t="shared" si="1"/>
        <v>44.5</v>
      </c>
      <c r="E10" s="15">
        <v>5.6</v>
      </c>
      <c r="F10" s="15">
        <v>4.3</v>
      </c>
      <c r="G10" s="15">
        <v>13.4</v>
      </c>
      <c r="H10" s="15">
        <v>3.5</v>
      </c>
      <c r="I10" s="15">
        <v>9.7</v>
      </c>
      <c r="J10" s="15">
        <v>0</v>
      </c>
      <c r="K10" s="15">
        <v>8</v>
      </c>
      <c r="L10" s="28"/>
    </row>
    <row r="11" ht="25" customHeight="true" spans="1:12">
      <c r="A11" s="12">
        <v>4</v>
      </c>
      <c r="B11" s="17" t="s">
        <v>19</v>
      </c>
      <c r="C11" s="18" t="s">
        <v>20</v>
      </c>
      <c r="D11" s="15">
        <f t="shared" si="1"/>
        <v>4.5</v>
      </c>
      <c r="E11" s="15">
        <v>0.6</v>
      </c>
      <c r="F11" s="15">
        <v>0.4</v>
      </c>
      <c r="G11" s="15">
        <v>1.3</v>
      </c>
      <c r="H11" s="15">
        <v>0.4</v>
      </c>
      <c r="I11" s="15">
        <v>1</v>
      </c>
      <c r="J11" s="15">
        <v>0</v>
      </c>
      <c r="K11" s="15">
        <v>0.8</v>
      </c>
      <c r="L11" s="28"/>
    </row>
    <row r="12" ht="25" customHeight="true" spans="1:12">
      <c r="A12" s="12">
        <v>5</v>
      </c>
      <c r="B12" s="17" t="s">
        <v>21</v>
      </c>
      <c r="C12" s="18" t="s">
        <v>22</v>
      </c>
      <c r="D12" s="15">
        <f t="shared" si="1"/>
        <v>40.2</v>
      </c>
      <c r="E12" s="15">
        <v>5.2</v>
      </c>
      <c r="F12" s="15">
        <v>3.8</v>
      </c>
      <c r="G12" s="15">
        <v>12.1</v>
      </c>
      <c r="H12" s="15">
        <v>3.2</v>
      </c>
      <c r="I12" s="15">
        <v>8.7</v>
      </c>
      <c r="J12" s="15">
        <v>0</v>
      </c>
      <c r="K12" s="15">
        <v>7.2</v>
      </c>
      <c r="L12" s="28"/>
    </row>
    <row r="13" ht="25" customHeight="true" spans="1:12">
      <c r="A13" s="12">
        <v>6</v>
      </c>
      <c r="B13" s="17" t="s">
        <v>23</v>
      </c>
      <c r="C13" s="18" t="s">
        <v>24</v>
      </c>
      <c r="D13" s="15">
        <f t="shared" si="1"/>
        <v>22.3</v>
      </c>
      <c r="E13" s="15">
        <v>2.9</v>
      </c>
      <c r="F13" s="15">
        <v>2.1</v>
      </c>
      <c r="G13" s="15">
        <v>6.7</v>
      </c>
      <c r="H13" s="15">
        <v>1.8</v>
      </c>
      <c r="I13" s="15">
        <v>4.8</v>
      </c>
      <c r="J13" s="15">
        <v>0</v>
      </c>
      <c r="K13" s="15">
        <v>4</v>
      </c>
      <c r="L13" s="28"/>
    </row>
    <row r="14" ht="25" customHeight="true" spans="1:12">
      <c r="A14" s="12">
        <v>7</v>
      </c>
      <c r="B14" s="17" t="s">
        <v>25</v>
      </c>
      <c r="C14" s="18" t="s">
        <v>26</v>
      </c>
      <c r="D14" s="15">
        <f t="shared" si="1"/>
        <v>18.4</v>
      </c>
      <c r="E14" s="15">
        <v>2.3</v>
      </c>
      <c r="F14" s="15">
        <v>1.8</v>
      </c>
      <c r="G14" s="15">
        <v>5.5</v>
      </c>
      <c r="H14" s="15">
        <v>1.5</v>
      </c>
      <c r="I14" s="15">
        <v>3.9</v>
      </c>
      <c r="J14" s="15">
        <v>0</v>
      </c>
      <c r="K14" s="15">
        <v>3.4</v>
      </c>
      <c r="L14" s="28"/>
    </row>
    <row r="15" ht="25" customHeight="true" spans="1:12">
      <c r="A15" s="12">
        <v>8</v>
      </c>
      <c r="B15" s="17" t="s">
        <v>27</v>
      </c>
      <c r="C15" s="18" t="s">
        <v>28</v>
      </c>
      <c r="D15" s="15">
        <f t="shared" si="1"/>
        <v>29.1</v>
      </c>
      <c r="E15" s="15">
        <v>3.4</v>
      </c>
      <c r="F15" s="15">
        <v>2.6</v>
      </c>
      <c r="G15" s="15">
        <v>8.1</v>
      </c>
      <c r="H15" s="15">
        <v>4.4</v>
      </c>
      <c r="I15" s="15">
        <v>5.8</v>
      </c>
      <c r="J15" s="15">
        <v>0</v>
      </c>
      <c r="K15" s="15">
        <v>4.8</v>
      </c>
      <c r="L15" s="28"/>
    </row>
    <row r="16" ht="25" customHeight="true" spans="1:12">
      <c r="A16" s="12">
        <v>9</v>
      </c>
      <c r="B16" s="17" t="s">
        <v>29</v>
      </c>
      <c r="C16" s="18" t="s">
        <v>30</v>
      </c>
      <c r="D16" s="15">
        <f t="shared" si="1"/>
        <v>29.1</v>
      </c>
      <c r="E16" s="15">
        <v>3.4</v>
      </c>
      <c r="F16" s="15">
        <v>2.6</v>
      </c>
      <c r="G16" s="15">
        <v>8.1</v>
      </c>
      <c r="H16" s="15">
        <v>4.4</v>
      </c>
      <c r="I16" s="15">
        <v>5.8</v>
      </c>
      <c r="J16" s="15">
        <v>0</v>
      </c>
      <c r="K16" s="15">
        <v>4.8</v>
      </c>
      <c r="L16" s="28"/>
    </row>
    <row r="17" ht="25" customHeight="true" spans="1:12">
      <c r="A17" s="12">
        <v>10</v>
      </c>
      <c r="B17" s="17" t="s">
        <v>31</v>
      </c>
      <c r="C17" s="18" t="s">
        <v>32</v>
      </c>
      <c r="D17" s="15">
        <f t="shared" si="1"/>
        <v>22.3</v>
      </c>
      <c r="E17" s="15">
        <v>2.9</v>
      </c>
      <c r="F17" s="15">
        <v>2.1</v>
      </c>
      <c r="G17" s="15">
        <v>6.7</v>
      </c>
      <c r="H17" s="15">
        <v>1.8</v>
      </c>
      <c r="I17" s="15">
        <v>4.8</v>
      </c>
      <c r="J17" s="15">
        <v>0</v>
      </c>
      <c r="K17" s="15">
        <v>4</v>
      </c>
      <c r="L17" s="28"/>
    </row>
    <row r="18" ht="25" customHeight="true" spans="1:12">
      <c r="A18" s="12">
        <v>11</v>
      </c>
      <c r="B18" s="17" t="s">
        <v>33</v>
      </c>
      <c r="C18" s="18" t="s">
        <v>34</v>
      </c>
      <c r="D18" s="15">
        <f t="shared" si="1"/>
        <v>22.3</v>
      </c>
      <c r="E18" s="15">
        <v>2.9</v>
      </c>
      <c r="F18" s="15">
        <v>2.1</v>
      </c>
      <c r="G18" s="15">
        <v>6.7</v>
      </c>
      <c r="H18" s="15">
        <v>1.8</v>
      </c>
      <c r="I18" s="15">
        <v>4.8</v>
      </c>
      <c r="J18" s="15">
        <v>0</v>
      </c>
      <c r="K18" s="15">
        <v>4</v>
      </c>
      <c r="L18" s="28"/>
    </row>
    <row r="19" ht="25" customHeight="true" spans="1:12">
      <c r="A19" s="12">
        <v>12</v>
      </c>
      <c r="B19" s="17" t="s">
        <v>35</v>
      </c>
      <c r="C19" s="18" t="s">
        <v>36</v>
      </c>
      <c r="D19" s="15">
        <f t="shared" si="1"/>
        <v>41.6</v>
      </c>
      <c r="E19" s="15">
        <v>4.6</v>
      </c>
      <c r="F19" s="15">
        <v>3.4</v>
      </c>
      <c r="G19" s="15">
        <v>10.8</v>
      </c>
      <c r="H19" s="15">
        <v>8.7</v>
      </c>
      <c r="I19" s="15">
        <v>7.7</v>
      </c>
      <c r="J19" s="15">
        <v>0</v>
      </c>
      <c r="K19" s="15">
        <v>6.4</v>
      </c>
      <c r="L19" s="28"/>
    </row>
    <row r="20" ht="25" customHeight="true" spans="1:12">
      <c r="A20" s="12">
        <v>13</v>
      </c>
      <c r="B20" s="19" t="s">
        <v>37</v>
      </c>
      <c r="C20" s="18" t="s">
        <v>38</v>
      </c>
      <c r="D20" s="15">
        <f t="shared" si="1"/>
        <v>4.5</v>
      </c>
      <c r="E20" s="15">
        <v>0.6</v>
      </c>
      <c r="F20" s="15">
        <v>0.4</v>
      </c>
      <c r="G20" s="15">
        <v>1.3</v>
      </c>
      <c r="H20" s="15">
        <v>0.4</v>
      </c>
      <c r="I20" s="15">
        <v>1</v>
      </c>
      <c r="J20" s="15">
        <v>0</v>
      </c>
      <c r="K20" s="15">
        <v>0.8</v>
      </c>
      <c r="L20" s="28"/>
    </row>
    <row r="21" ht="25" customHeight="true" spans="1:12">
      <c r="A21" s="20">
        <v>14</v>
      </c>
      <c r="B21" s="21" t="s">
        <v>39</v>
      </c>
      <c r="C21" s="22" t="s">
        <v>40</v>
      </c>
      <c r="D21" s="23">
        <f t="shared" si="1"/>
        <v>4.5</v>
      </c>
      <c r="E21" s="23">
        <v>0.6</v>
      </c>
      <c r="F21" s="23">
        <v>0.4</v>
      </c>
      <c r="G21" s="23">
        <v>1.3</v>
      </c>
      <c r="H21" s="23">
        <v>0.4</v>
      </c>
      <c r="I21" s="23">
        <v>1</v>
      </c>
      <c r="J21" s="23">
        <v>0</v>
      </c>
      <c r="K21" s="23">
        <v>0.8</v>
      </c>
      <c r="L21" s="29"/>
    </row>
    <row r="22" ht="12.6" customHeight="true" spans="3:11">
      <c r="C22" s="24"/>
      <c r="D22" s="24"/>
      <c r="E22" s="24"/>
      <c r="F22" s="24"/>
      <c r="G22" s="24"/>
      <c r="H22" s="24"/>
      <c r="I22" s="24"/>
      <c r="J22" s="24"/>
      <c r="K22" s="24"/>
    </row>
    <row r="23" ht="12.6" customHeight="true" spans="3:4">
      <c r="C23" s="25"/>
      <c r="D23" s="25"/>
    </row>
  </sheetData>
  <mergeCells count="8">
    <mergeCell ref="A1:D1"/>
    <mergeCell ref="A2:L2"/>
    <mergeCell ref="C3:L3"/>
    <mergeCell ref="A5:C5"/>
    <mergeCell ref="A6:C6"/>
    <mergeCell ref="A9:C9"/>
    <mergeCell ref="B7:B8"/>
    <mergeCell ref="L5:L21"/>
  </mergeCells>
  <printOptions horizontalCentered="true"/>
  <pageMargins left="0.393055555555556" right="0.393055555555556" top="0.629861111111111" bottom="0.629861111111111" header="0.314583333333333" footer="0.314583333333333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汇总表</vt:lpstr>
      <vt:lpstr>附件2 2026年基础和技术设施建设</vt:lpstr>
      <vt:lpstr>附件3 2026年基础和技术设施运行维护</vt:lpstr>
      <vt:lpstr>附件4 2026专项监管工作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jlww</dc:creator>
  <cp:lastModifiedBy>inspur</cp:lastModifiedBy>
  <dcterms:created xsi:type="dcterms:W3CDTF">2025-11-29T09:41:00Z</dcterms:created>
  <dcterms:modified xsi:type="dcterms:W3CDTF">2025-12-04T16:31:22Z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D49CFDAA3B0D4BEEB03B74EB281D9936_11</vt:lpwstr>
  </property>
  <property fmtid="{D5CDD505-2E9C-101B-9397-08002B2CF9AE}" pid="3" name="KSOProductBuildVer">
    <vt:lpwstr>2052-11.8.2.10229</vt:lpwstr>
  </property>
</Properties>
</file>