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1" sheetId="1" r:id="rId1"/>
  </sheets>
  <definedNames>
    <definedName name="_xlnm._FilterDatabase" localSheetId="0" hidden="1">'1'!#REF!</definedName>
    <definedName name="_xlnm.Print_Titles" localSheetId="0">'1'!$4:$5</definedName>
    <definedName name="_xlnm.Print_Area" localSheetId="0">'1'!$A$1:$H$61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<sst xmlns="http://schemas.openxmlformats.org/spreadsheetml/2006/main" count="68" uniqueCount="67">
  <si>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附件:</t>
  </si>
  <si>
    <t>提前下达2026年省级财政衔接推进乡村振兴补助资金分配表</t>
  </si>
  <si>
    <t>单位：万元</t>
  </si>
  <si>
    <t>地 区</t>
  </si>
  <si>
    <t>合计</t>
  </si>
  <si>
    <t>巩固拓展脱贫攻坚成果和乡村振兴任务</t>
  </si>
  <si>
    <t>以工代赈任务</t>
  </si>
  <si>
    <t>少数民族发展任务</t>
  </si>
  <si>
    <t>小计</t>
  </si>
  <si>
    <t>因素法
分配</t>
  </si>
  <si>
    <t>发展新型农村集体经济</t>
  </si>
  <si>
    <t>边境地区补助</t>
  </si>
  <si>
    <t>全省合计</t>
  </si>
  <si>
    <t>长春市小计</t>
  </si>
  <si>
    <t>市本级</t>
  </si>
  <si>
    <t>双阳区</t>
  </si>
  <si>
    <t>九台区</t>
  </si>
  <si>
    <t>榆树市</t>
  </si>
  <si>
    <t>农安县</t>
  </si>
  <si>
    <t>德惠市</t>
  </si>
  <si>
    <t>公主岭市</t>
  </si>
  <si>
    <t>吉林市本级</t>
  </si>
  <si>
    <t>蛟河市</t>
  </si>
  <si>
    <t>桦甸市</t>
  </si>
  <si>
    <t>永吉县</t>
  </si>
  <si>
    <t>舒兰市</t>
  </si>
  <si>
    <t>磐石市</t>
  </si>
  <si>
    <t>四平市本级</t>
  </si>
  <si>
    <t>梨树县</t>
  </si>
  <si>
    <t>伊通县</t>
  </si>
  <si>
    <t>双辽市</t>
  </si>
  <si>
    <t>辽源市本级</t>
  </si>
  <si>
    <t>东丰县</t>
  </si>
  <si>
    <t>东辽县</t>
  </si>
  <si>
    <t>通化市本级</t>
  </si>
  <si>
    <t>梅河口市</t>
  </si>
  <si>
    <t>集安市</t>
  </si>
  <si>
    <t>通化县</t>
  </si>
  <si>
    <t>柳河县</t>
  </si>
  <si>
    <t>辉南县</t>
  </si>
  <si>
    <t>白山市小计</t>
  </si>
  <si>
    <t>江源区</t>
  </si>
  <si>
    <t>长白县</t>
  </si>
  <si>
    <t>抚松县</t>
  </si>
  <si>
    <t>靖宇县</t>
  </si>
  <si>
    <t>临江市</t>
  </si>
  <si>
    <t>白城市小计</t>
  </si>
  <si>
    <t>洮北区</t>
  </si>
  <si>
    <t>镇赉县</t>
  </si>
  <si>
    <t>通榆县</t>
  </si>
  <si>
    <t>洮南市</t>
  </si>
  <si>
    <t>大安市</t>
  </si>
  <si>
    <t>松原市本级</t>
  </si>
  <si>
    <t>扶余市</t>
  </si>
  <si>
    <t>乾安县</t>
  </si>
  <si>
    <t>长岭县</t>
  </si>
  <si>
    <t>前郭县</t>
  </si>
  <si>
    <t>延边州小计</t>
  </si>
  <si>
    <t>延吉市</t>
  </si>
  <si>
    <t>图们市</t>
  </si>
  <si>
    <t>敦化市</t>
  </si>
  <si>
    <t>龙井市</t>
  </si>
  <si>
    <t>和龙市</t>
  </si>
  <si>
    <t>珲春市</t>
  </si>
  <si>
    <t>汪清县</t>
  </si>
  <si>
    <t>安图县</t>
  </si>
  <si>
    <t>长白山管委会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</si>
</sst>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right" vertical="top" wrapText="1"/>
    </xf>
    <xf numFmtId="176" fontId="7" fillId="0" borderId="6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176" fontId="7" fillId="0" borderId="8" xfId="0" applyNumberFormat="1" applyFont="1" applyFill="1" applyBorder="1" applyAlignment="1">
      <alignment horizontal="right" vertical="top" wrapText="1"/>
    </xf>
    <xf numFmtId="176" fontId="7" fillId="0" borderId="9" xfId="0" applyNumberFormat="1" applyFont="1" applyFill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view="pageBreakPreview" zoomScale="130" zoomScaleNormal="90" workbookViewId="0">
      <pane xSplit="1" ySplit="7" topLeftCell="B41" activePane="bottomRight" state="frozen"/>
      <selection/>
      <selection pane="topRight"/>
      <selection pane="bottomLeft"/>
      <selection pane="bottomRight" activeCell="C42" sqref="C42:C61"/>
    </sheetView>
  </sheetViews>
  <sheetFormatPr defaultColWidth="9" defaultRowHeight="14.4" outlineLevelCol="7"/>
  <cols>
    <col min="1" max="1" width="12.6018518518519" style="3" customWidth="1"/>
    <col min="2" max="5" width="9.72222222222222" style="5" customWidth="1"/>
    <col min="6" max="7" width="9.72222222222222" style="6" customWidth="1"/>
    <col min="8" max="8" width="9.72222222222222" style="7" customWidth="1"/>
    <col min="9" max="16384" width="9" style="3"/>
  </cols>
  <sheetData>
    <row r="1" spans="1:8">
      <c r="A1" s="8" t="s">
        <v>0</v>
      </c>
      <c r="H1" s="6"/>
    </row>
    <row r="2" s="1" customFormat="1" ht="22" customHeight="1" spans="1:8">
      <c r="A2" s="9" t="s">
        <v>1</v>
      </c>
      <c r="B2" s="10"/>
      <c r="C2" s="10"/>
      <c r="D2" s="10"/>
      <c r="E2" s="10"/>
      <c r="F2" s="9"/>
      <c r="G2" s="9"/>
      <c r="H2" s="9"/>
    </row>
    <row r="3" s="2" customFormat="1" ht="14" customHeight="1" spans="1:8">
      <c r="A3" s="11"/>
      <c r="B3" s="12"/>
      <c r="C3" s="12"/>
      <c r="D3" s="12"/>
      <c r="E3" s="12"/>
      <c r="F3" s="13"/>
      <c r="G3" s="14" t="s">
        <v>2</v>
      </c>
      <c r="H3" s="14"/>
    </row>
    <row r="4" ht="16" customHeight="1" spans="1:8">
      <c r="A4" s="15" t="s">
        <v>3</v>
      </c>
      <c r="B4" s="16" t="s">
        <v>4</v>
      </c>
      <c r="C4" s="16" t="s">
        <v>5</v>
      </c>
      <c r="D4" s="16"/>
      <c r="E4" s="16"/>
      <c r="F4" s="16"/>
      <c r="G4" s="17" t="s">
        <v>6</v>
      </c>
      <c r="H4" s="18" t="s">
        <v>7</v>
      </c>
    </row>
    <row r="5" ht="27" customHeight="1" spans="1:8">
      <c r="A5" s="19"/>
      <c r="B5" s="20"/>
      <c r="C5" s="20" t="s">
        <v>8</v>
      </c>
      <c r="D5" s="20" t="s">
        <v>9</v>
      </c>
      <c r="E5" s="20" t="s">
        <v>10</v>
      </c>
      <c r="F5" s="20" t="s">
        <v>11</v>
      </c>
      <c r="G5" s="21"/>
      <c r="H5" s="22"/>
    </row>
    <row r="6" s="3" customFormat="1" ht="12.5" customHeight="1" spans="1:8">
      <c r="A6" s="19" t="s">
        <v>12</v>
      </c>
      <c r="B6" s="23">
        <f>SUM(C6,H6,G6)</f>
        <v>73880</v>
      </c>
      <c r="C6" s="23">
        <f>SUM(D6,E6,F6,)</f>
        <v>67380</v>
      </c>
      <c r="D6" s="23">
        <f t="shared" ref="D6:H6" si="0">SUM(D7,D11:D34,D37:D41,D43:D52,D61:D61,)</f>
        <v>46730</v>
      </c>
      <c r="E6" s="23">
        <f t="shared" si="0"/>
        <v>10650</v>
      </c>
      <c r="F6" s="23">
        <f t="shared" si="0"/>
        <v>10000</v>
      </c>
      <c r="G6" s="23">
        <f t="shared" si="0"/>
        <v>5000</v>
      </c>
      <c r="H6" s="24">
        <f t="shared" si="0"/>
        <v>1500</v>
      </c>
    </row>
    <row r="7" s="4" customFormat="1" ht="12.5" customHeight="1" spans="1:8">
      <c r="A7" s="25" t="s">
        <v>13</v>
      </c>
      <c r="B7" s="23">
        <f t="shared" ref="B7:B41" si="1">SUM(C7,H7,G7)</f>
        <v>1943</v>
      </c>
      <c r="C7" s="23">
        <f t="shared" ref="C7:C40" si="2">SUM(D7,E7,F7,)</f>
        <v>1943</v>
      </c>
      <c r="D7" s="23">
        <f>SUM(D8:D10)</f>
        <v>1403</v>
      </c>
      <c r="E7" s="23">
        <f>SUM(E8:E10)</f>
        <v>540</v>
      </c>
      <c r="F7" s="23"/>
      <c r="G7" s="23"/>
      <c r="H7" s="24"/>
    </row>
    <row r="8" s="4" customFormat="1" ht="12.5" customHeight="1" spans="1:8">
      <c r="A8" s="26" t="s">
        <v>14</v>
      </c>
      <c r="B8" s="23">
        <f t="shared" si="1"/>
        <v>286</v>
      </c>
      <c r="C8" s="23">
        <f t="shared" si="2"/>
        <v>286</v>
      </c>
      <c r="D8" s="23">
        <v>286</v>
      </c>
      <c r="E8" s="23"/>
      <c r="F8" s="23"/>
      <c r="G8" s="23"/>
      <c r="H8" s="24"/>
    </row>
    <row r="9" ht="12.5" customHeight="1" spans="1:8">
      <c r="A9" s="26" t="s">
        <v>15</v>
      </c>
      <c r="B9" s="23">
        <f t="shared" si="1"/>
        <v>692</v>
      </c>
      <c r="C9" s="23">
        <f t="shared" si="2"/>
        <v>692</v>
      </c>
      <c r="D9" s="23">
        <v>512</v>
      </c>
      <c r="E9" s="23">
        <v>180</v>
      </c>
      <c r="F9" s="23"/>
      <c r="G9" s="23"/>
      <c r="H9" s="24"/>
    </row>
    <row r="10" ht="12.5" customHeight="1" spans="1:8">
      <c r="A10" s="26" t="s">
        <v>16</v>
      </c>
      <c r="B10" s="23">
        <f t="shared" si="1"/>
        <v>965</v>
      </c>
      <c r="C10" s="23">
        <f t="shared" si="2"/>
        <v>965</v>
      </c>
      <c r="D10" s="23">
        <v>605</v>
      </c>
      <c r="E10" s="23">
        <v>360</v>
      </c>
      <c r="F10" s="23"/>
      <c r="G10" s="23"/>
      <c r="H10" s="24"/>
    </row>
    <row r="11" ht="12.5" customHeight="1" spans="1:8">
      <c r="A11" s="25" t="s">
        <v>17</v>
      </c>
      <c r="B11" s="23">
        <f t="shared" si="1"/>
        <v>1953</v>
      </c>
      <c r="C11" s="23">
        <f t="shared" si="2"/>
        <v>1558</v>
      </c>
      <c r="D11" s="23">
        <v>1078</v>
      </c>
      <c r="E11" s="23">
        <v>480</v>
      </c>
      <c r="F11" s="23"/>
      <c r="G11" s="23">
        <v>395</v>
      </c>
      <c r="H11" s="24"/>
    </row>
    <row r="12" ht="12.5" customHeight="1" spans="1:8">
      <c r="A12" s="25" t="s">
        <v>18</v>
      </c>
      <c r="B12" s="23">
        <f t="shared" si="1"/>
        <v>2273</v>
      </c>
      <c r="C12" s="23">
        <f t="shared" si="2"/>
        <v>1513</v>
      </c>
      <c r="D12" s="23">
        <v>1033</v>
      </c>
      <c r="E12" s="23">
        <v>480</v>
      </c>
      <c r="F12" s="23"/>
      <c r="G12" s="23">
        <v>760</v>
      </c>
      <c r="H12" s="24"/>
    </row>
    <row r="13" ht="12.5" customHeight="1" spans="1:8">
      <c r="A13" s="25" t="s">
        <v>19</v>
      </c>
      <c r="B13" s="23">
        <f t="shared" si="1"/>
        <v>1425</v>
      </c>
      <c r="C13" s="23">
        <f t="shared" si="2"/>
        <v>1035</v>
      </c>
      <c r="D13" s="23">
        <v>675</v>
      </c>
      <c r="E13" s="23">
        <v>360</v>
      </c>
      <c r="F13" s="23"/>
      <c r="G13" s="23">
        <v>390</v>
      </c>
      <c r="H13" s="24"/>
    </row>
    <row r="14" ht="12.5" customHeight="1" spans="1:8">
      <c r="A14" s="25" t="s">
        <v>20</v>
      </c>
      <c r="B14" s="23">
        <f t="shared" si="1"/>
        <v>1214</v>
      </c>
      <c r="C14" s="23">
        <f t="shared" si="2"/>
        <v>1214</v>
      </c>
      <c r="D14" s="23">
        <v>764</v>
      </c>
      <c r="E14" s="23">
        <v>450</v>
      </c>
      <c r="F14" s="23"/>
      <c r="G14" s="23"/>
      <c r="H14" s="24"/>
    </row>
    <row r="15" ht="12.5" customHeight="1" spans="1:8">
      <c r="A15" s="25" t="s">
        <v>21</v>
      </c>
      <c r="B15" s="23">
        <f t="shared" si="1"/>
        <v>684</v>
      </c>
      <c r="C15" s="23">
        <f t="shared" si="2"/>
        <v>684</v>
      </c>
      <c r="D15" s="23">
        <v>354</v>
      </c>
      <c r="E15" s="23">
        <v>330</v>
      </c>
      <c r="F15" s="23"/>
      <c r="G15" s="23"/>
      <c r="H15" s="24"/>
    </row>
    <row r="16" ht="12.5" customHeight="1" spans="1:8">
      <c r="A16" s="25" t="s">
        <v>22</v>
      </c>
      <c r="B16" s="23">
        <f t="shared" si="1"/>
        <v>993</v>
      </c>
      <c r="C16" s="23">
        <f t="shared" si="2"/>
        <v>993</v>
      </c>
      <c r="D16" s="23">
        <v>753</v>
      </c>
      <c r="E16" s="23">
        <v>240</v>
      </c>
      <c r="F16" s="23"/>
      <c r="G16" s="23"/>
      <c r="H16" s="24"/>
    </row>
    <row r="17" s="4" customFormat="1" ht="12.5" customHeight="1" spans="1:8">
      <c r="A17" s="25" t="s">
        <v>23</v>
      </c>
      <c r="B17" s="23">
        <f t="shared" si="1"/>
        <v>705</v>
      </c>
      <c r="C17" s="23">
        <f t="shared" si="2"/>
        <v>705</v>
      </c>
      <c r="D17" s="23">
        <v>495</v>
      </c>
      <c r="E17" s="23">
        <v>210</v>
      </c>
      <c r="F17" s="23"/>
      <c r="G17" s="23"/>
      <c r="H17" s="24"/>
    </row>
    <row r="18" ht="12.5" customHeight="1" spans="1:8">
      <c r="A18" s="25" t="s">
        <v>24</v>
      </c>
      <c r="B18" s="23">
        <f t="shared" si="1"/>
        <v>843</v>
      </c>
      <c r="C18" s="23">
        <f t="shared" si="2"/>
        <v>843</v>
      </c>
      <c r="D18" s="23">
        <v>663</v>
      </c>
      <c r="E18" s="23">
        <v>180</v>
      </c>
      <c r="F18" s="23"/>
      <c r="G18" s="23"/>
      <c r="H18" s="24"/>
    </row>
    <row r="19" ht="12.5" customHeight="1" spans="1:8">
      <c r="A19" s="25" t="s">
        <v>25</v>
      </c>
      <c r="B19" s="23">
        <f t="shared" si="1"/>
        <v>1041</v>
      </c>
      <c r="C19" s="23">
        <f t="shared" si="2"/>
        <v>1041</v>
      </c>
      <c r="D19" s="23">
        <v>801</v>
      </c>
      <c r="E19" s="23">
        <v>240</v>
      </c>
      <c r="F19" s="23"/>
      <c r="G19" s="23"/>
      <c r="H19" s="24"/>
    </row>
    <row r="20" ht="12.5" customHeight="1" spans="1:8">
      <c r="A20" s="25" t="s">
        <v>26</v>
      </c>
      <c r="B20" s="23">
        <f t="shared" si="1"/>
        <v>1091</v>
      </c>
      <c r="C20" s="23">
        <f t="shared" si="2"/>
        <v>1091</v>
      </c>
      <c r="D20" s="23">
        <v>821</v>
      </c>
      <c r="E20" s="23">
        <v>270</v>
      </c>
      <c r="F20" s="23"/>
      <c r="G20" s="23"/>
      <c r="H20" s="24"/>
    </row>
    <row r="21" ht="12.5" customHeight="1" spans="1:8">
      <c r="A21" s="25" t="s">
        <v>27</v>
      </c>
      <c r="B21" s="23">
        <f t="shared" si="1"/>
        <v>387</v>
      </c>
      <c r="C21" s="23">
        <f t="shared" si="2"/>
        <v>387</v>
      </c>
      <c r="D21" s="23">
        <v>327</v>
      </c>
      <c r="E21" s="23">
        <v>60</v>
      </c>
      <c r="F21" s="23"/>
      <c r="G21" s="23"/>
      <c r="H21" s="24"/>
    </row>
    <row r="22" ht="12.5" customHeight="1" spans="1:8">
      <c r="A22" s="25" t="s">
        <v>28</v>
      </c>
      <c r="B22" s="23">
        <f t="shared" si="1"/>
        <v>1117</v>
      </c>
      <c r="C22" s="23">
        <f t="shared" si="2"/>
        <v>1117</v>
      </c>
      <c r="D22" s="23">
        <v>847</v>
      </c>
      <c r="E22" s="23">
        <v>270</v>
      </c>
      <c r="F22" s="23"/>
      <c r="G22" s="23"/>
      <c r="H22" s="24"/>
    </row>
    <row r="23" ht="12.5" customHeight="1" spans="1:8">
      <c r="A23" s="25" t="s">
        <v>29</v>
      </c>
      <c r="B23" s="23">
        <f t="shared" si="1"/>
        <v>1609</v>
      </c>
      <c r="C23" s="23">
        <f t="shared" si="2"/>
        <v>999</v>
      </c>
      <c r="D23" s="23">
        <v>759</v>
      </c>
      <c r="E23" s="23">
        <v>240</v>
      </c>
      <c r="F23" s="23"/>
      <c r="G23" s="23">
        <v>610</v>
      </c>
      <c r="H23" s="24"/>
    </row>
    <row r="24" ht="12.5" customHeight="1" spans="1:8">
      <c r="A24" s="25" t="s">
        <v>30</v>
      </c>
      <c r="B24" s="23">
        <f t="shared" si="1"/>
        <v>1992</v>
      </c>
      <c r="C24" s="23">
        <f t="shared" si="2"/>
        <v>1992</v>
      </c>
      <c r="D24" s="23">
        <v>1752</v>
      </c>
      <c r="E24" s="23">
        <v>240</v>
      </c>
      <c r="F24" s="23"/>
      <c r="G24" s="23"/>
      <c r="H24" s="24"/>
    </row>
    <row r="25" s="4" customFormat="1" ht="12.5" customHeight="1" spans="1:8">
      <c r="A25" s="25" t="s">
        <v>31</v>
      </c>
      <c r="B25" s="23">
        <f t="shared" si="1"/>
        <v>359</v>
      </c>
      <c r="C25" s="23">
        <f t="shared" si="2"/>
        <v>359</v>
      </c>
      <c r="D25" s="23">
        <v>299</v>
      </c>
      <c r="E25" s="23">
        <v>60</v>
      </c>
      <c r="F25" s="23"/>
      <c r="G25" s="23"/>
      <c r="H25" s="24"/>
    </row>
    <row r="26" ht="12.5" customHeight="1" spans="1:8">
      <c r="A26" s="25" t="s">
        <v>32</v>
      </c>
      <c r="B26" s="23">
        <f t="shared" si="1"/>
        <v>662</v>
      </c>
      <c r="C26" s="23">
        <f t="shared" si="2"/>
        <v>662</v>
      </c>
      <c r="D26" s="23">
        <v>422</v>
      </c>
      <c r="E26" s="23">
        <v>240</v>
      </c>
      <c r="F26" s="23"/>
      <c r="G26" s="23"/>
      <c r="H26" s="24"/>
    </row>
    <row r="27" ht="12.5" customHeight="1" spans="1:8">
      <c r="A27" s="25" t="s">
        <v>33</v>
      </c>
      <c r="B27" s="23">
        <f t="shared" si="1"/>
        <v>687</v>
      </c>
      <c r="C27" s="23">
        <f t="shared" si="2"/>
        <v>687</v>
      </c>
      <c r="D27" s="23">
        <v>447</v>
      </c>
      <c r="E27" s="23">
        <v>240</v>
      </c>
      <c r="F27" s="23"/>
      <c r="G27" s="23"/>
      <c r="H27" s="24"/>
    </row>
    <row r="28" ht="12.5" customHeight="1" spans="1:8">
      <c r="A28" s="25" t="s">
        <v>34</v>
      </c>
      <c r="B28" s="23">
        <f t="shared" si="1"/>
        <v>360</v>
      </c>
      <c r="C28" s="23">
        <f t="shared" si="2"/>
        <v>360</v>
      </c>
      <c r="D28" s="23">
        <v>360</v>
      </c>
      <c r="E28" s="23"/>
      <c r="F28" s="23"/>
      <c r="G28" s="23"/>
      <c r="H28" s="24"/>
    </row>
    <row r="29" ht="12.5" customHeight="1" spans="1:8">
      <c r="A29" s="25" t="s">
        <v>35</v>
      </c>
      <c r="B29" s="23">
        <f t="shared" si="1"/>
        <v>733</v>
      </c>
      <c r="C29" s="23">
        <f t="shared" si="2"/>
        <v>733</v>
      </c>
      <c r="D29" s="23">
        <v>433</v>
      </c>
      <c r="E29" s="23">
        <v>300</v>
      </c>
      <c r="F29" s="23"/>
      <c r="G29" s="23"/>
      <c r="H29" s="24"/>
    </row>
    <row r="30" ht="12.5" customHeight="1" spans="1:8">
      <c r="A30" s="25" t="s">
        <v>36</v>
      </c>
      <c r="B30" s="23">
        <f t="shared" si="1"/>
        <v>1768</v>
      </c>
      <c r="C30" s="23">
        <f t="shared" si="2"/>
        <v>1768</v>
      </c>
      <c r="D30" s="23">
        <v>326</v>
      </c>
      <c r="E30" s="23">
        <v>150</v>
      </c>
      <c r="F30" s="23">
        <v>1292</v>
      </c>
      <c r="G30" s="23"/>
      <c r="H30" s="24"/>
    </row>
    <row r="31" ht="12.5" customHeight="1" spans="1:8">
      <c r="A31" s="25" t="s">
        <v>37</v>
      </c>
      <c r="B31" s="23">
        <f t="shared" si="1"/>
        <v>639</v>
      </c>
      <c r="C31" s="23">
        <f t="shared" si="2"/>
        <v>639</v>
      </c>
      <c r="D31" s="23">
        <v>459</v>
      </c>
      <c r="E31" s="23">
        <v>180</v>
      </c>
      <c r="F31" s="23"/>
      <c r="G31" s="23"/>
      <c r="H31" s="24"/>
    </row>
    <row r="32" ht="12.5" customHeight="1" spans="1:8">
      <c r="A32" s="25" t="s">
        <v>38</v>
      </c>
      <c r="B32" s="23">
        <f t="shared" si="1"/>
        <v>1199</v>
      </c>
      <c r="C32" s="23">
        <f t="shared" si="2"/>
        <v>1199</v>
      </c>
      <c r="D32" s="23">
        <v>959</v>
      </c>
      <c r="E32" s="23">
        <v>240</v>
      </c>
      <c r="F32" s="23"/>
      <c r="G32" s="23"/>
      <c r="H32" s="24"/>
    </row>
    <row r="33" ht="12.5" customHeight="1" spans="1:8">
      <c r="A33" s="25" t="s">
        <v>39</v>
      </c>
      <c r="B33" s="23">
        <f t="shared" si="1"/>
        <v>665</v>
      </c>
      <c r="C33" s="23">
        <f t="shared" si="2"/>
        <v>665</v>
      </c>
      <c r="D33" s="23">
        <v>485</v>
      </c>
      <c r="E33" s="23">
        <v>180</v>
      </c>
      <c r="F33" s="23"/>
      <c r="G33" s="23"/>
      <c r="H33" s="24"/>
    </row>
    <row r="34" ht="12.5" customHeight="1" spans="1:8">
      <c r="A34" s="25" t="s">
        <v>40</v>
      </c>
      <c r="B34" s="23">
        <f t="shared" si="1"/>
        <v>1839</v>
      </c>
      <c r="C34" s="23">
        <f t="shared" ref="C34:G34" si="3">SUM(C35:C36)</f>
        <v>1335</v>
      </c>
      <c r="D34" s="23">
        <f t="shared" si="3"/>
        <v>663</v>
      </c>
      <c r="E34" s="23">
        <f t="shared" si="3"/>
        <v>120</v>
      </c>
      <c r="F34" s="23">
        <f t="shared" si="3"/>
        <v>552</v>
      </c>
      <c r="G34" s="23">
        <f t="shared" si="3"/>
        <v>504</v>
      </c>
      <c r="H34" s="24"/>
    </row>
    <row r="35" ht="12.5" customHeight="1" spans="1:8">
      <c r="A35" s="26" t="s">
        <v>14</v>
      </c>
      <c r="B35" s="23">
        <f t="shared" si="1"/>
        <v>927</v>
      </c>
      <c r="C35" s="23">
        <f t="shared" si="2"/>
        <v>927</v>
      </c>
      <c r="D35" s="23">
        <v>345</v>
      </c>
      <c r="E35" s="23">
        <v>30</v>
      </c>
      <c r="F35" s="23">
        <v>552</v>
      </c>
      <c r="G35" s="23"/>
      <c r="H35" s="24"/>
    </row>
    <row r="36" ht="12.5" customHeight="1" spans="1:8">
      <c r="A36" s="26" t="s">
        <v>41</v>
      </c>
      <c r="B36" s="23">
        <f t="shared" si="1"/>
        <v>912</v>
      </c>
      <c r="C36" s="23">
        <f t="shared" si="2"/>
        <v>408</v>
      </c>
      <c r="D36" s="23">
        <v>318</v>
      </c>
      <c r="E36" s="23">
        <v>90</v>
      </c>
      <c r="F36" s="23"/>
      <c r="G36" s="23">
        <v>504</v>
      </c>
      <c r="H36" s="24"/>
    </row>
    <row r="37" ht="12.5" customHeight="1" spans="1:8">
      <c r="A37" s="25" t="s">
        <v>42</v>
      </c>
      <c r="B37" s="23">
        <f t="shared" si="1"/>
        <v>2842</v>
      </c>
      <c r="C37" s="23">
        <f t="shared" si="2"/>
        <v>2842</v>
      </c>
      <c r="D37" s="23">
        <v>824</v>
      </c>
      <c r="E37" s="23">
        <v>240</v>
      </c>
      <c r="F37" s="23">
        <v>1778</v>
      </c>
      <c r="G37" s="23"/>
      <c r="H37" s="24"/>
    </row>
    <row r="38" ht="12.5" customHeight="1" spans="1:8">
      <c r="A38" s="25" t="s">
        <v>43</v>
      </c>
      <c r="B38" s="23">
        <f t="shared" si="1"/>
        <v>845</v>
      </c>
      <c r="C38" s="23">
        <f t="shared" si="2"/>
        <v>845</v>
      </c>
      <c r="D38" s="23">
        <v>346</v>
      </c>
      <c r="E38" s="23">
        <v>120</v>
      </c>
      <c r="F38" s="23">
        <v>379</v>
      </c>
      <c r="G38" s="23"/>
      <c r="H38" s="24"/>
    </row>
    <row r="39" ht="12.5" customHeight="1" spans="1:8">
      <c r="A39" s="25" t="s">
        <v>44</v>
      </c>
      <c r="B39" s="23">
        <f t="shared" si="1"/>
        <v>1964</v>
      </c>
      <c r="C39" s="23">
        <f t="shared" si="2"/>
        <v>1964</v>
      </c>
      <c r="D39" s="23">
        <v>1814</v>
      </c>
      <c r="E39" s="23">
        <v>150</v>
      </c>
      <c r="F39" s="23"/>
      <c r="G39" s="23"/>
      <c r="H39" s="24"/>
    </row>
    <row r="40" ht="12.5" customHeight="1" spans="1:8">
      <c r="A40" s="25" t="s">
        <v>45</v>
      </c>
      <c r="B40" s="23">
        <f t="shared" si="1"/>
        <v>1313</v>
      </c>
      <c r="C40" s="23">
        <f t="shared" si="2"/>
        <v>1313</v>
      </c>
      <c r="D40" s="23">
        <v>335</v>
      </c>
      <c r="E40" s="23">
        <v>120</v>
      </c>
      <c r="F40" s="23">
        <v>858</v>
      </c>
      <c r="G40" s="23"/>
      <c r="H40" s="24"/>
    </row>
    <row r="41" ht="12.5" customHeight="1" spans="1:8">
      <c r="A41" s="25" t="s">
        <v>46</v>
      </c>
      <c r="B41" s="23">
        <f t="shared" si="1"/>
        <v>1454</v>
      </c>
      <c r="C41" s="23">
        <f>SUM(C42:C42)</f>
        <v>1454</v>
      </c>
      <c r="D41" s="23">
        <f>SUM(D42:D42)</f>
        <v>1334</v>
      </c>
      <c r="E41" s="23">
        <f>SUM(E42:E42)</f>
        <v>120</v>
      </c>
      <c r="F41" s="23"/>
      <c r="G41" s="23"/>
      <c r="H41" s="24"/>
    </row>
    <row r="42" ht="12.5" customHeight="1" spans="1:8">
      <c r="A42" s="26" t="s">
        <v>47</v>
      </c>
      <c r="B42" s="23">
        <f t="shared" ref="B42:B62" si="4">SUM(C42,H42,G42)</f>
        <v>1454</v>
      </c>
      <c r="C42" s="23">
        <f t="shared" ref="C42:C51" si="5">SUM(D42,E42,F42,)</f>
        <v>1454</v>
      </c>
      <c r="D42" s="23">
        <v>1334</v>
      </c>
      <c r="E42" s="23">
        <v>120</v>
      </c>
      <c r="F42" s="23"/>
      <c r="G42" s="23"/>
      <c r="H42" s="24"/>
    </row>
    <row r="43" ht="12.5" customHeight="1" spans="1:8">
      <c r="A43" s="25" t="s">
        <v>48</v>
      </c>
      <c r="B43" s="23">
        <f t="shared" si="4"/>
        <v>3171</v>
      </c>
      <c r="C43" s="23">
        <f t="shared" si="5"/>
        <v>3171</v>
      </c>
      <c r="D43" s="23">
        <v>2991</v>
      </c>
      <c r="E43" s="23">
        <v>180</v>
      </c>
      <c r="F43" s="23"/>
      <c r="G43" s="23"/>
      <c r="H43" s="24"/>
    </row>
    <row r="44" ht="12.5" customHeight="1" spans="1:8">
      <c r="A44" s="25" t="s">
        <v>49</v>
      </c>
      <c r="B44" s="23">
        <f t="shared" si="4"/>
        <v>3880</v>
      </c>
      <c r="C44" s="23">
        <f t="shared" si="5"/>
        <v>3880</v>
      </c>
      <c r="D44" s="23">
        <v>3670</v>
      </c>
      <c r="E44" s="23">
        <v>210</v>
      </c>
      <c r="F44" s="23"/>
      <c r="G44" s="23"/>
      <c r="H44" s="24"/>
    </row>
    <row r="45" ht="12.5" customHeight="1" spans="1:8">
      <c r="A45" s="25" t="s">
        <v>50</v>
      </c>
      <c r="B45" s="23">
        <f t="shared" si="4"/>
        <v>2324</v>
      </c>
      <c r="C45" s="23">
        <f t="shared" si="5"/>
        <v>1665</v>
      </c>
      <c r="D45" s="23">
        <v>1425</v>
      </c>
      <c r="E45" s="23">
        <v>240</v>
      </c>
      <c r="F45" s="23"/>
      <c r="G45" s="23">
        <v>659</v>
      </c>
      <c r="H45" s="24"/>
    </row>
    <row r="46" ht="12.5" customHeight="1" spans="1:8">
      <c r="A46" s="25" t="s">
        <v>51</v>
      </c>
      <c r="B46" s="23">
        <f t="shared" si="4"/>
        <v>2884</v>
      </c>
      <c r="C46" s="23">
        <f t="shared" si="5"/>
        <v>2884</v>
      </c>
      <c r="D46" s="23">
        <v>2644</v>
      </c>
      <c r="E46" s="23">
        <v>240</v>
      </c>
      <c r="F46" s="23"/>
      <c r="G46" s="23"/>
      <c r="H46" s="24"/>
    </row>
    <row r="47" ht="12.5" customHeight="1" spans="1:8">
      <c r="A47" s="25" t="s">
        <v>52</v>
      </c>
      <c r="B47" s="23">
        <f t="shared" si="4"/>
        <v>455</v>
      </c>
      <c r="C47" s="23">
        <f t="shared" si="5"/>
        <v>455</v>
      </c>
      <c r="D47" s="23">
        <v>365</v>
      </c>
      <c r="E47" s="23">
        <v>90</v>
      </c>
      <c r="F47" s="23"/>
      <c r="G47" s="23"/>
      <c r="H47" s="24"/>
    </row>
    <row r="48" ht="12.5" customHeight="1" spans="1:8">
      <c r="A48" s="25" t="s">
        <v>53</v>
      </c>
      <c r="B48" s="23">
        <f t="shared" si="4"/>
        <v>2106</v>
      </c>
      <c r="C48" s="23">
        <f t="shared" si="5"/>
        <v>1424</v>
      </c>
      <c r="D48" s="23">
        <v>1064</v>
      </c>
      <c r="E48" s="23">
        <v>360</v>
      </c>
      <c r="F48" s="23"/>
      <c r="G48" s="23">
        <v>682</v>
      </c>
      <c r="H48" s="24"/>
    </row>
    <row r="49" ht="12.5" customHeight="1" spans="1:8">
      <c r="A49" s="25" t="s">
        <v>54</v>
      </c>
      <c r="B49" s="23">
        <f t="shared" si="4"/>
        <v>1154</v>
      </c>
      <c r="C49" s="23">
        <f t="shared" si="5"/>
        <v>854</v>
      </c>
      <c r="D49" s="23">
        <v>674</v>
      </c>
      <c r="E49" s="23">
        <v>180</v>
      </c>
      <c r="F49" s="23"/>
      <c r="G49" s="23">
        <v>300</v>
      </c>
      <c r="H49" s="24"/>
    </row>
    <row r="50" ht="12.5" customHeight="1" spans="1:8">
      <c r="A50" s="25" t="s">
        <v>55</v>
      </c>
      <c r="B50" s="23">
        <f t="shared" si="4"/>
        <v>2994</v>
      </c>
      <c r="C50" s="23">
        <f t="shared" si="5"/>
        <v>2994</v>
      </c>
      <c r="D50" s="23">
        <v>2724</v>
      </c>
      <c r="E50" s="23">
        <v>270</v>
      </c>
      <c r="F50" s="23"/>
      <c r="G50" s="23"/>
      <c r="H50" s="24"/>
    </row>
    <row r="51" ht="12.5" customHeight="1" spans="1:8">
      <c r="A51" s="25" t="s">
        <v>56</v>
      </c>
      <c r="B51" s="23">
        <f t="shared" si="4"/>
        <v>1054</v>
      </c>
      <c r="C51" s="23">
        <f t="shared" si="5"/>
        <v>1054</v>
      </c>
      <c r="D51" s="23">
        <v>784</v>
      </c>
      <c r="E51" s="23">
        <v>270</v>
      </c>
      <c r="F51" s="23"/>
      <c r="G51" s="23"/>
      <c r="H51" s="24"/>
    </row>
    <row r="52" ht="12.5" customHeight="1" spans="1:8">
      <c r="A52" s="27" t="s">
        <v>57</v>
      </c>
      <c r="B52" s="23">
        <f t="shared" si="4"/>
        <v>16561</v>
      </c>
      <c r="C52" s="23">
        <f t="shared" ref="C52:H52" si="6">SUM(C53:C60)</f>
        <v>14361</v>
      </c>
      <c r="D52" s="23">
        <f t="shared" si="6"/>
        <v>8047</v>
      </c>
      <c r="E52" s="23">
        <f t="shared" si="6"/>
        <v>1560</v>
      </c>
      <c r="F52" s="23">
        <f t="shared" si="6"/>
        <v>4754</v>
      </c>
      <c r="G52" s="23">
        <f t="shared" si="6"/>
        <v>700</v>
      </c>
      <c r="H52" s="24">
        <f t="shared" si="6"/>
        <v>1500</v>
      </c>
    </row>
    <row r="53" ht="12.5" customHeight="1" spans="1:8">
      <c r="A53" s="26" t="s">
        <v>58</v>
      </c>
      <c r="B53" s="23">
        <f t="shared" si="4"/>
        <v>406</v>
      </c>
      <c r="C53" s="23">
        <f t="shared" ref="C53:C63" si="7">SUM(D53,E53,F53,)</f>
        <v>406</v>
      </c>
      <c r="D53" s="23">
        <v>346</v>
      </c>
      <c r="E53" s="23">
        <v>60</v>
      </c>
      <c r="F53" s="23"/>
      <c r="G53" s="23"/>
      <c r="H53" s="24"/>
    </row>
    <row r="54" ht="12.5" customHeight="1" spans="1:8">
      <c r="A54" s="26" t="s">
        <v>59</v>
      </c>
      <c r="B54" s="23">
        <f t="shared" si="4"/>
        <v>2096</v>
      </c>
      <c r="C54" s="23">
        <f t="shared" si="7"/>
        <v>2096</v>
      </c>
      <c r="D54" s="23">
        <v>797</v>
      </c>
      <c r="E54" s="23">
        <v>210</v>
      </c>
      <c r="F54" s="23">
        <v>1089</v>
      </c>
      <c r="G54" s="23"/>
      <c r="H54" s="24"/>
    </row>
    <row r="55" ht="12.5" customHeight="1" spans="1:8">
      <c r="A55" s="26" t="s">
        <v>60</v>
      </c>
      <c r="B55" s="23">
        <f t="shared" si="4"/>
        <v>614</v>
      </c>
      <c r="C55" s="23">
        <f t="shared" si="7"/>
        <v>614</v>
      </c>
      <c r="D55" s="23">
        <v>374</v>
      </c>
      <c r="E55" s="23">
        <v>240</v>
      </c>
      <c r="F55" s="23"/>
      <c r="G55" s="23"/>
      <c r="H55" s="24"/>
    </row>
    <row r="56" ht="12.5" customHeight="1" spans="1:8">
      <c r="A56" s="26" t="s">
        <v>61</v>
      </c>
      <c r="B56" s="23">
        <f t="shared" si="4"/>
        <v>2162</v>
      </c>
      <c r="C56" s="23">
        <f t="shared" si="7"/>
        <v>2162</v>
      </c>
      <c r="D56" s="23">
        <v>1271</v>
      </c>
      <c r="E56" s="23">
        <v>120</v>
      </c>
      <c r="F56" s="23">
        <v>771</v>
      </c>
      <c r="G56" s="23"/>
      <c r="H56" s="24"/>
    </row>
    <row r="57" ht="12.5" customHeight="1" spans="1:8">
      <c r="A57" s="26" t="s">
        <v>62</v>
      </c>
      <c r="B57" s="23">
        <f t="shared" si="4"/>
        <v>2531</v>
      </c>
      <c r="C57" s="23">
        <f t="shared" si="7"/>
        <v>2531</v>
      </c>
      <c r="D57" s="23">
        <v>1637</v>
      </c>
      <c r="E57" s="23">
        <v>120</v>
      </c>
      <c r="F57" s="23">
        <v>774</v>
      </c>
      <c r="G57" s="23"/>
      <c r="H57" s="24"/>
    </row>
    <row r="58" ht="12.5" customHeight="1" spans="1:8">
      <c r="A58" s="26" t="s">
        <v>63</v>
      </c>
      <c r="B58" s="23">
        <f t="shared" si="4"/>
        <v>4601</v>
      </c>
      <c r="C58" s="23">
        <f t="shared" si="7"/>
        <v>2401</v>
      </c>
      <c r="D58" s="23">
        <v>362</v>
      </c>
      <c r="E58" s="23">
        <v>450</v>
      </c>
      <c r="F58" s="23">
        <v>1589</v>
      </c>
      <c r="G58" s="23">
        <v>700</v>
      </c>
      <c r="H58" s="24">
        <v>1500</v>
      </c>
    </row>
    <row r="59" ht="12.5" customHeight="1" spans="1:8">
      <c r="A59" s="26" t="s">
        <v>64</v>
      </c>
      <c r="B59" s="23">
        <f t="shared" si="4"/>
        <v>1957</v>
      </c>
      <c r="C59" s="23">
        <f t="shared" si="7"/>
        <v>1957</v>
      </c>
      <c r="D59" s="23">
        <v>1777</v>
      </c>
      <c r="E59" s="23">
        <v>180</v>
      </c>
      <c r="F59" s="23"/>
      <c r="G59" s="23"/>
      <c r="H59" s="24"/>
    </row>
    <row r="60" ht="12.5" customHeight="1" spans="1:8">
      <c r="A60" s="26" t="s">
        <v>65</v>
      </c>
      <c r="B60" s="23">
        <f t="shared" si="4"/>
        <v>2194</v>
      </c>
      <c r="C60" s="23">
        <f t="shared" si="7"/>
        <v>2194</v>
      </c>
      <c r="D60" s="23">
        <v>1483</v>
      </c>
      <c r="E60" s="23">
        <v>180</v>
      </c>
      <c r="F60" s="23">
        <v>531</v>
      </c>
      <c r="G60" s="23"/>
      <c r="H60" s="24"/>
    </row>
    <row r="61" ht="12.5" customHeight="1" spans="1:8">
      <c r="A61" s="28" t="s">
        <v>66</v>
      </c>
      <c r="B61" s="29">
        <f t="shared" si="4"/>
        <v>698</v>
      </c>
      <c r="C61" s="29">
        <f t="shared" si="7"/>
        <v>698</v>
      </c>
      <c r="D61" s="29">
        <v>311</v>
      </c>
      <c r="E61" s="29"/>
      <c r="F61" s="29">
        <v>387</v>
      </c>
      <c r="G61" s="29"/>
      <c r="H61" s="30"/>
    </row>
  </sheetData>
  <mergeCells count="7">
    <mergeCell ref="A2:H2"/>
    <mergeCell ref="G3:H3"/>
    <mergeCell ref="C4:F4"/>
    <mergeCell ref="A4:A5"/>
    <mergeCell ref="B4:B5"/>
    <mergeCell ref="G4:G5"/>
    <mergeCell ref="H4:H5"/>
  </mergeCells>
  <printOptions horizontalCentered="1"/>
  <pageMargins left="0.118055555555556" right="0.118055555555556" top="0" bottom="0" header="0.313888888888889" footer="0.313888888888889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谭桢</cp:lastModifiedBy>
  <dcterms:created xsi:type="dcterms:W3CDTF">2006-09-18T16:00:00Z</dcterms:created>
  <dcterms:modified xsi:type="dcterms:W3CDTF">2025-12-05T02:01:52Z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43CC87291BBE41458A72FC3AFD03BF42_12</vt:lpwstr>
  </property>
  <property fmtid="{D5CDD505-2E9C-101B-9397-08002B2CF9AE}" pid="4" name="CalculationRule">
    <vt:i4>0</vt:i4>
  </property>
</Properties>
</file>