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转移支付" sheetId="1" r:id="rId1"/>
  </sheets>
  <definedNames>
    <definedName name="_xlnm.Print_Titles" localSheetId="0">转移支付!$1:$4</definedName>
  </definedNames>
  <calcPr calcId="144525" concurrentCalc="0"/>
</workbook>
</file>

<file path=xl/sharedStrings.xml><?xml version="1.0" encoding="utf-8"?>
<sst xmlns="http://schemas.openxmlformats.org/spreadsheetml/2006/main" count="64">
  <si>
    <t>附件1</t>
  </si>
  <si>
    <t>2024年矿产资源和生态修复治理专项资金预算表</t>
  </si>
  <si>
    <t>单位：万元</t>
  </si>
  <si>
    <t>序号</t>
  </si>
  <si>
    <t>项目</t>
  </si>
  <si>
    <t>市县</t>
  </si>
  <si>
    <t>项目预算</t>
  </si>
  <si>
    <t>本次下达资金</t>
  </si>
  <si>
    <t>一般公共预算收入科目</t>
  </si>
  <si>
    <t>一般公共预算支出功能分类科目</t>
  </si>
  <si>
    <t>政府预算支出经济分类科目</t>
  </si>
  <si>
    <t>备注</t>
  </si>
  <si>
    <t>合计</t>
  </si>
  <si>
    <t>一</t>
  </si>
  <si>
    <t>历史遗留废弃矿山生态修复示范工程省级奖补小计</t>
  </si>
  <si>
    <t>吉林长白山森林带国家重点生态功能区两江源头(江源段)历史遗留废弃矿山生态修复示范工程</t>
  </si>
  <si>
    <t>白山市</t>
  </si>
  <si>
    <t>1100320
自然资源海洋气象等</t>
  </si>
  <si>
    <t>2200106
自然资源利用与保护</t>
  </si>
  <si>
    <t>51301上下级政府间转移性支出</t>
  </si>
  <si>
    <t>江源区示范项目2024年省级奖补资金。</t>
  </si>
  <si>
    <t>二</t>
  </si>
  <si>
    <t>历史遗留废弃矿山生态修复项目小计</t>
  </si>
  <si>
    <t>长春市净月区2024年度历史遗留矿山地质环境治理工程</t>
  </si>
  <si>
    <t>长春市</t>
  </si>
  <si>
    <t>本次按审定预算30%下达。</t>
  </si>
  <si>
    <t>梨树县历史遗留矿山地质环境恢复治理项目</t>
  </si>
  <si>
    <t>梨树县</t>
  </si>
  <si>
    <t>四平市铁东区历史遗留矿山地质环境恢复治理项目</t>
  </si>
  <si>
    <t>四平市</t>
  </si>
  <si>
    <t>东丰县2024年度历史遗留矿山地质环境恢复治理项目</t>
  </si>
  <si>
    <t>东丰县</t>
  </si>
  <si>
    <t>和龙市历史遗留矿山（北部）地质环境恢复治理工程</t>
  </si>
  <si>
    <t>和龙市</t>
  </si>
  <si>
    <t>和龙市2024年度南部历史遗留矿山地质环境恢复治理工程项目</t>
  </si>
  <si>
    <t>安图县2024年度历史遗留矿山地质环境恢复治理项目</t>
  </si>
  <si>
    <t>安图县</t>
  </si>
  <si>
    <t>延吉市2024年度历史遗留矿山地质环境恢复治理项目</t>
  </si>
  <si>
    <t>延吉市</t>
  </si>
  <si>
    <t>吉林市6处历史遗留矿山地质环境恢复治理项目</t>
  </si>
  <si>
    <t>吉林市</t>
  </si>
  <si>
    <t>吉林市三道岭采石场矿山地质环境恢复治理工程</t>
  </si>
  <si>
    <t>吉林（中国-新加坡）食品区历史遗留矿山地质环境治理工程</t>
  </si>
  <si>
    <t>伊通满族自治县历史遗留矿山地质环境恢复治理工程（景台片区）</t>
  </si>
  <si>
    <t>伊通县</t>
  </si>
  <si>
    <t>蛟河市2024年度历史遗留矿山地质环境恢复治理项目</t>
  </si>
  <si>
    <t>蛟河市</t>
  </si>
  <si>
    <t>敦化市额穆镇林场历史遗留矿山地质环境治理工程</t>
  </si>
  <si>
    <t>敦化市</t>
  </si>
  <si>
    <t>敦化市江南镇永胜村历史遗留矿山地质环境治理工程</t>
  </si>
  <si>
    <t>长岭县历史遗留矿山地质环境治理工程</t>
  </si>
  <si>
    <t>长岭县</t>
  </si>
  <si>
    <t>安图县明月镇福兴村采石场废弃矿山地质环境治理项目</t>
  </si>
  <si>
    <t>2021年立项项目，项目决算222.27万元。扣除预拨资金71万元，本次下达清算资金106.82万元。</t>
  </si>
  <si>
    <t>通化市二道江鸭园镇鸭西采石场矿山地质环境恢复治理工程</t>
  </si>
  <si>
    <t>通化市</t>
  </si>
  <si>
    <t>2022年立项项目，项目决算232.35万元。扣除预拨资金78万元，本次下达清算资金107.88万元。</t>
  </si>
  <si>
    <t>三</t>
  </si>
  <si>
    <t>地质灾害防治项目小计</t>
  </si>
  <si>
    <t>长春市双阳区山河街道后张家炉崩塌地质灾害治理工程</t>
  </si>
  <si>
    <t>1100324
灾害防治及应急管理</t>
  </si>
  <si>
    <t>2240601
地质灾害防治</t>
  </si>
  <si>
    <t>51301
上下级政府间转移性支出</t>
  </si>
  <si>
    <t>2023年项目，项目决算103.37万元。扣除预拨资金36.27万元，本次下达清算资金15.42万元。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</si>
</sst>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3" fillId="27" borderId="6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30" borderId="7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7" fontId="9" fillId="3" borderId="1" xfId="0" applyNumberFormat="1" applyFont="1" applyFill="1" applyBorder="1" applyAlignment="1" applyProtection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7" fontId="9" fillId="3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8"/>
  <sheetViews>
    <sheetView tabSelected="1" workbookViewId="0">
      <selection activeCell="D14" sqref="D14"/>
    </sheetView>
  </sheetViews>
  <sheetFormatPr defaultColWidth="10" defaultRowHeight="14.25"/>
  <cols>
    <col min="1" max="1" width="10" style="3"/>
    <col min="2" max="2" width="49.75" style="1" customWidth="1"/>
    <col min="3" max="3" width="12.6666666666667" style="1" customWidth="1"/>
    <col min="4" max="4" width="14.5" style="1" customWidth="1"/>
    <col min="5" max="5" width="17.8916666666667" style="1" customWidth="1"/>
    <col min="6" max="6" width="25.375" style="1" customWidth="1"/>
    <col min="7" max="7" width="26.375" style="1" customWidth="1"/>
    <col min="8" max="8" width="17.8916666666667" style="1" customWidth="1"/>
    <col min="9" max="9" width="26.4416666666667" style="1" customWidth="1"/>
    <col min="10" max="16384" width="10" style="1"/>
  </cols>
  <sheetData>
    <row r="1" s="1" customFormat="1" ht="25" customHeight="1" spans="1:1">
      <c r="A1" s="4" t="s">
        <v>0</v>
      </c>
    </row>
    <row r="2" s="1" customFormat="1" ht="39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27" customHeight="1" spans="1:9">
      <c r="A3" s="3"/>
      <c r="I3" s="31" t="s">
        <v>2</v>
      </c>
    </row>
    <row r="4" s="1" customFormat="1" ht="35" customHeight="1" spans="1: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7" t="s">
        <v>9</v>
      </c>
      <c r="H4" s="7" t="s">
        <v>10</v>
      </c>
      <c r="I4" s="6" t="s">
        <v>11</v>
      </c>
    </row>
    <row r="5" s="1" customFormat="1" ht="28" customHeight="1" spans="1:9">
      <c r="A5" s="6"/>
      <c r="B5" s="6" t="s">
        <v>12</v>
      </c>
      <c r="C5" s="6"/>
      <c r="D5" s="6">
        <f>D6+D8+D27</f>
        <v>60330.95</v>
      </c>
      <c r="E5" s="8">
        <f>E6+E8+E27</f>
        <v>3597.356</v>
      </c>
      <c r="F5" s="8"/>
      <c r="G5" s="8"/>
      <c r="H5" s="8"/>
      <c r="I5" s="6"/>
    </row>
    <row r="6" s="1" customFormat="1" ht="38" customHeight="1" spans="1:9">
      <c r="A6" s="6" t="s">
        <v>13</v>
      </c>
      <c r="B6" s="9" t="s">
        <v>14</v>
      </c>
      <c r="C6" s="6"/>
      <c r="D6" s="6">
        <f>SUM(D7)</f>
        <v>51822.05</v>
      </c>
      <c r="E6" s="8">
        <f>SUM(E7)</f>
        <v>1000</v>
      </c>
      <c r="F6" s="8"/>
      <c r="G6" s="8"/>
      <c r="H6" s="8"/>
      <c r="I6" s="6"/>
    </row>
    <row r="7" s="1" customFormat="1" ht="38" customHeight="1" spans="1:9">
      <c r="A7" s="10">
        <v>1</v>
      </c>
      <c r="B7" s="11" t="s">
        <v>15</v>
      </c>
      <c r="C7" s="10" t="s">
        <v>16</v>
      </c>
      <c r="D7" s="12">
        <v>51822.05</v>
      </c>
      <c r="E7" s="12">
        <v>1000</v>
      </c>
      <c r="F7" s="13" t="s">
        <v>17</v>
      </c>
      <c r="G7" s="13" t="s">
        <v>18</v>
      </c>
      <c r="H7" s="14" t="s">
        <v>19</v>
      </c>
      <c r="I7" s="32" t="s">
        <v>20</v>
      </c>
    </row>
    <row r="8" s="1" customFormat="1" ht="35" customHeight="1" spans="1:9">
      <c r="A8" s="6" t="s">
        <v>21</v>
      </c>
      <c r="B8" s="9" t="s">
        <v>22</v>
      </c>
      <c r="C8" s="10"/>
      <c r="D8" s="15">
        <f>SUM(D9:D26)</f>
        <v>8388</v>
      </c>
      <c r="E8" s="15">
        <f>SUM(E9:E26)</f>
        <v>2581.936</v>
      </c>
      <c r="F8" s="15"/>
      <c r="G8" s="15"/>
      <c r="H8" s="15"/>
      <c r="I8" s="10"/>
    </row>
    <row r="9" s="1" customFormat="1" ht="36" customHeight="1" spans="1:9">
      <c r="A9" s="16">
        <v>1</v>
      </c>
      <c r="B9" s="17" t="s">
        <v>23</v>
      </c>
      <c r="C9" s="18" t="s">
        <v>24</v>
      </c>
      <c r="D9" s="19">
        <v>501.31</v>
      </c>
      <c r="E9" s="20">
        <v>150.4</v>
      </c>
      <c r="F9" s="13" t="s">
        <v>17</v>
      </c>
      <c r="G9" s="13" t="s">
        <v>18</v>
      </c>
      <c r="H9" s="14" t="s">
        <v>19</v>
      </c>
      <c r="I9" s="33" t="s">
        <v>25</v>
      </c>
    </row>
    <row r="10" s="1" customFormat="1" ht="36" customHeight="1" spans="1:9">
      <c r="A10" s="16">
        <v>2</v>
      </c>
      <c r="B10" s="17" t="s">
        <v>26</v>
      </c>
      <c r="C10" s="18" t="s">
        <v>27</v>
      </c>
      <c r="D10" s="19">
        <v>303.13</v>
      </c>
      <c r="E10" s="20">
        <f t="shared" ref="E10:E24" si="0">ROUND(D10*0.3,2)</f>
        <v>90.94</v>
      </c>
      <c r="F10" s="13" t="s">
        <v>17</v>
      </c>
      <c r="G10" s="13" t="s">
        <v>18</v>
      </c>
      <c r="H10" s="14" t="s">
        <v>19</v>
      </c>
      <c r="I10" s="33" t="s">
        <v>25</v>
      </c>
    </row>
    <row r="11" s="1" customFormat="1" ht="36" customHeight="1" spans="1:9">
      <c r="A11" s="16">
        <v>3</v>
      </c>
      <c r="B11" s="17" t="s">
        <v>28</v>
      </c>
      <c r="C11" s="18" t="s">
        <v>29</v>
      </c>
      <c r="D11" s="21">
        <v>412.91</v>
      </c>
      <c r="E11" s="20">
        <f t="shared" si="0"/>
        <v>123.87</v>
      </c>
      <c r="F11" s="13" t="s">
        <v>17</v>
      </c>
      <c r="G11" s="13" t="s">
        <v>18</v>
      </c>
      <c r="H11" s="14" t="s">
        <v>19</v>
      </c>
      <c r="I11" s="33" t="s">
        <v>25</v>
      </c>
    </row>
    <row r="12" s="1" customFormat="1" ht="36" customHeight="1" spans="1:9">
      <c r="A12" s="16">
        <v>4</v>
      </c>
      <c r="B12" s="17" t="s">
        <v>30</v>
      </c>
      <c r="C12" s="18" t="s">
        <v>31</v>
      </c>
      <c r="D12" s="19">
        <v>479.02</v>
      </c>
      <c r="E12" s="20">
        <f t="shared" si="0"/>
        <v>143.71</v>
      </c>
      <c r="F12" s="13" t="s">
        <v>17</v>
      </c>
      <c r="G12" s="13" t="s">
        <v>18</v>
      </c>
      <c r="H12" s="14" t="s">
        <v>19</v>
      </c>
      <c r="I12" s="33" t="s">
        <v>25</v>
      </c>
    </row>
    <row r="13" s="1" customFormat="1" ht="36" customHeight="1" spans="1:9">
      <c r="A13" s="16">
        <v>5</v>
      </c>
      <c r="B13" s="17" t="s">
        <v>32</v>
      </c>
      <c r="C13" s="18" t="s">
        <v>33</v>
      </c>
      <c r="D13" s="21">
        <v>1066.17</v>
      </c>
      <c r="E13" s="20">
        <f t="shared" si="0"/>
        <v>319.85</v>
      </c>
      <c r="F13" s="13" t="s">
        <v>17</v>
      </c>
      <c r="G13" s="13" t="s">
        <v>18</v>
      </c>
      <c r="H13" s="14" t="s">
        <v>19</v>
      </c>
      <c r="I13" s="33" t="s">
        <v>25</v>
      </c>
    </row>
    <row r="14" s="1" customFormat="1" ht="36" customHeight="1" spans="1:9">
      <c r="A14" s="16">
        <v>6</v>
      </c>
      <c r="B14" s="17" t="s">
        <v>34</v>
      </c>
      <c r="C14" s="18" t="s">
        <v>33</v>
      </c>
      <c r="D14" s="19">
        <v>1556.3</v>
      </c>
      <c r="E14" s="20">
        <f t="shared" si="0"/>
        <v>466.89</v>
      </c>
      <c r="F14" s="13" t="s">
        <v>17</v>
      </c>
      <c r="G14" s="13" t="s">
        <v>18</v>
      </c>
      <c r="H14" s="14" t="s">
        <v>19</v>
      </c>
      <c r="I14" s="33" t="s">
        <v>25</v>
      </c>
    </row>
    <row r="15" s="1" customFormat="1" ht="36" customHeight="1" spans="1:9">
      <c r="A15" s="16">
        <v>7</v>
      </c>
      <c r="B15" s="17" t="s">
        <v>35</v>
      </c>
      <c r="C15" s="18" t="s">
        <v>36</v>
      </c>
      <c r="D15" s="19">
        <v>784.81</v>
      </c>
      <c r="E15" s="20">
        <f t="shared" si="0"/>
        <v>235.44</v>
      </c>
      <c r="F15" s="13" t="s">
        <v>17</v>
      </c>
      <c r="G15" s="13" t="s">
        <v>18</v>
      </c>
      <c r="H15" s="14" t="s">
        <v>19</v>
      </c>
      <c r="I15" s="33" t="s">
        <v>25</v>
      </c>
    </row>
    <row r="16" s="1" customFormat="1" ht="36" customHeight="1" spans="1:9">
      <c r="A16" s="16">
        <v>8</v>
      </c>
      <c r="B16" s="17" t="s">
        <v>37</v>
      </c>
      <c r="C16" s="18" t="s">
        <v>38</v>
      </c>
      <c r="D16" s="19">
        <v>768.28</v>
      </c>
      <c r="E16" s="20">
        <f t="shared" si="0"/>
        <v>230.48</v>
      </c>
      <c r="F16" s="13" t="s">
        <v>17</v>
      </c>
      <c r="G16" s="13" t="s">
        <v>18</v>
      </c>
      <c r="H16" s="14" t="s">
        <v>19</v>
      </c>
      <c r="I16" s="33" t="s">
        <v>25</v>
      </c>
    </row>
    <row r="17" s="1" customFormat="1" ht="36" customHeight="1" spans="1:9">
      <c r="A17" s="16">
        <v>9</v>
      </c>
      <c r="B17" s="17" t="s">
        <v>39</v>
      </c>
      <c r="C17" s="18" t="s">
        <v>40</v>
      </c>
      <c r="D17" s="22">
        <v>121.94</v>
      </c>
      <c r="E17" s="20">
        <f t="shared" si="0"/>
        <v>36.58</v>
      </c>
      <c r="F17" s="13" t="s">
        <v>17</v>
      </c>
      <c r="G17" s="13" t="s">
        <v>18</v>
      </c>
      <c r="H17" s="14" t="s">
        <v>19</v>
      </c>
      <c r="I17" s="33" t="s">
        <v>25</v>
      </c>
    </row>
    <row r="18" s="1" customFormat="1" ht="36" customHeight="1" spans="1:9">
      <c r="A18" s="16">
        <v>10</v>
      </c>
      <c r="B18" s="17" t="s">
        <v>41</v>
      </c>
      <c r="C18" s="18" t="s">
        <v>40</v>
      </c>
      <c r="D18" s="22">
        <v>21.07</v>
      </c>
      <c r="E18" s="20">
        <f t="shared" si="0"/>
        <v>6.32</v>
      </c>
      <c r="F18" s="13" t="s">
        <v>17</v>
      </c>
      <c r="G18" s="13" t="s">
        <v>18</v>
      </c>
      <c r="H18" s="14" t="s">
        <v>19</v>
      </c>
      <c r="I18" s="33" t="s">
        <v>25</v>
      </c>
    </row>
    <row r="19" s="1" customFormat="1" ht="36" customHeight="1" spans="1:9">
      <c r="A19" s="16">
        <v>11</v>
      </c>
      <c r="B19" s="17" t="s">
        <v>42</v>
      </c>
      <c r="C19" s="18" t="s">
        <v>40</v>
      </c>
      <c r="D19" s="22">
        <v>147.03</v>
      </c>
      <c r="E19" s="20">
        <f t="shared" si="0"/>
        <v>44.11</v>
      </c>
      <c r="F19" s="13" t="s">
        <v>17</v>
      </c>
      <c r="G19" s="13" t="s">
        <v>18</v>
      </c>
      <c r="H19" s="14" t="s">
        <v>19</v>
      </c>
      <c r="I19" s="33" t="s">
        <v>25</v>
      </c>
    </row>
    <row r="20" s="1" customFormat="1" ht="36" customHeight="1" spans="1:9">
      <c r="A20" s="16">
        <v>12</v>
      </c>
      <c r="B20" s="17" t="s">
        <v>43</v>
      </c>
      <c r="C20" s="18" t="s">
        <v>44</v>
      </c>
      <c r="D20" s="22">
        <v>507.33</v>
      </c>
      <c r="E20" s="20">
        <f t="shared" si="0"/>
        <v>152.2</v>
      </c>
      <c r="F20" s="13" t="s">
        <v>17</v>
      </c>
      <c r="G20" s="13" t="s">
        <v>18</v>
      </c>
      <c r="H20" s="14" t="s">
        <v>19</v>
      </c>
      <c r="I20" s="33" t="s">
        <v>25</v>
      </c>
    </row>
    <row r="21" s="1" customFormat="1" ht="36" customHeight="1" spans="1:9">
      <c r="A21" s="16">
        <v>13</v>
      </c>
      <c r="B21" s="17" t="s">
        <v>45</v>
      </c>
      <c r="C21" s="18" t="s">
        <v>46</v>
      </c>
      <c r="D21" s="22">
        <v>28.98</v>
      </c>
      <c r="E21" s="20">
        <f t="shared" si="0"/>
        <v>8.69</v>
      </c>
      <c r="F21" s="13" t="s">
        <v>17</v>
      </c>
      <c r="G21" s="13" t="s">
        <v>18</v>
      </c>
      <c r="H21" s="14" t="s">
        <v>19</v>
      </c>
      <c r="I21" s="33" t="s">
        <v>25</v>
      </c>
    </row>
    <row r="22" s="1" customFormat="1" ht="36" customHeight="1" spans="1:9">
      <c r="A22" s="16">
        <v>14</v>
      </c>
      <c r="B22" s="17" t="s">
        <v>47</v>
      </c>
      <c r="C22" s="18" t="s">
        <v>48</v>
      </c>
      <c r="D22" s="22">
        <v>14.34</v>
      </c>
      <c r="E22" s="20">
        <f t="shared" si="0"/>
        <v>4.3</v>
      </c>
      <c r="F22" s="13" t="s">
        <v>17</v>
      </c>
      <c r="G22" s="13" t="s">
        <v>18</v>
      </c>
      <c r="H22" s="14" t="s">
        <v>19</v>
      </c>
      <c r="I22" s="33" t="s">
        <v>25</v>
      </c>
    </row>
    <row r="23" s="1" customFormat="1" ht="35" customHeight="1" spans="1:9">
      <c r="A23" s="16">
        <v>15</v>
      </c>
      <c r="B23" s="17" t="s">
        <v>49</v>
      </c>
      <c r="C23" s="18" t="s">
        <v>48</v>
      </c>
      <c r="D23" s="22">
        <v>90.26</v>
      </c>
      <c r="E23" s="20">
        <f t="shared" si="0"/>
        <v>27.08</v>
      </c>
      <c r="F23" s="13" t="s">
        <v>17</v>
      </c>
      <c r="G23" s="13" t="s">
        <v>18</v>
      </c>
      <c r="H23" s="14" t="s">
        <v>19</v>
      </c>
      <c r="I23" s="33" t="s">
        <v>25</v>
      </c>
    </row>
    <row r="24" s="1" customFormat="1" ht="42" customHeight="1" spans="1:9">
      <c r="A24" s="16">
        <v>16</v>
      </c>
      <c r="B24" s="17" t="s">
        <v>50</v>
      </c>
      <c r="C24" s="18" t="s">
        <v>51</v>
      </c>
      <c r="D24" s="22">
        <v>1087.92</v>
      </c>
      <c r="E24" s="20">
        <f t="shared" si="0"/>
        <v>326.38</v>
      </c>
      <c r="F24" s="13" t="s">
        <v>17</v>
      </c>
      <c r="G24" s="13" t="s">
        <v>18</v>
      </c>
      <c r="H24" s="14" t="s">
        <v>19</v>
      </c>
      <c r="I24" s="33" t="s">
        <v>25</v>
      </c>
    </row>
    <row r="25" ht="64" customHeight="1" spans="1:9">
      <c r="A25" s="10">
        <v>17</v>
      </c>
      <c r="B25" s="23" t="s">
        <v>52</v>
      </c>
      <c r="C25" s="24" t="s">
        <v>36</v>
      </c>
      <c r="D25" s="25">
        <v>236.63</v>
      </c>
      <c r="E25" s="26">
        <v>106.816</v>
      </c>
      <c r="F25" s="13" t="s">
        <v>17</v>
      </c>
      <c r="G25" s="13" t="s">
        <v>18</v>
      </c>
      <c r="H25" s="14" t="s">
        <v>19</v>
      </c>
      <c r="I25" s="32" t="s">
        <v>53</v>
      </c>
    </row>
    <row r="26" ht="64" customHeight="1" spans="1:9">
      <c r="A26" s="10">
        <v>18</v>
      </c>
      <c r="B26" s="23" t="s">
        <v>54</v>
      </c>
      <c r="C26" s="24" t="s">
        <v>55</v>
      </c>
      <c r="D26" s="27">
        <v>260.57</v>
      </c>
      <c r="E26" s="12">
        <v>107.88</v>
      </c>
      <c r="F26" s="13" t="s">
        <v>17</v>
      </c>
      <c r="G26" s="13" t="s">
        <v>18</v>
      </c>
      <c r="H26" s="14" t="s">
        <v>19</v>
      </c>
      <c r="I26" s="32" t="s">
        <v>56</v>
      </c>
    </row>
    <row r="27" s="2" customFormat="1" ht="45" customHeight="1" spans="1:9">
      <c r="A27" s="6" t="s">
        <v>57</v>
      </c>
      <c r="B27" s="28" t="s">
        <v>58</v>
      </c>
      <c r="C27" s="28"/>
      <c r="D27" s="6">
        <f>SUM(D28)</f>
        <v>120.9</v>
      </c>
      <c r="E27" s="6">
        <f>SUM(E28)</f>
        <v>15.42</v>
      </c>
      <c r="F27" s="28"/>
      <c r="G27" s="28"/>
      <c r="H27" s="28"/>
      <c r="I27" s="28"/>
    </row>
    <row r="28" ht="61" customHeight="1" spans="1:9">
      <c r="A28" s="29">
        <v>1</v>
      </c>
      <c r="B28" s="11" t="s">
        <v>59</v>
      </c>
      <c r="C28" s="24" t="s">
        <v>24</v>
      </c>
      <c r="D28" s="12">
        <v>120.9</v>
      </c>
      <c r="E28" s="12">
        <v>15.42</v>
      </c>
      <c r="F28" s="30" t="s">
        <v>60</v>
      </c>
      <c r="G28" s="30" t="s">
        <v>61</v>
      </c>
      <c r="H28" s="30" t="s">
        <v>62</v>
      </c>
      <c r="I28" s="32" t="s">
        <v>63</v>
      </c>
    </row>
  </sheetData>
  <mergeCells count="1">
    <mergeCell ref="A2:I2"/>
  </mergeCells>
  <dataValidations count="1">
    <dataValidation allowBlank="1" showInputMessage="1" showErrorMessage="1" sqref="D9:D24"/>
  </dataValidations>
  <pageMargins left="0.751388888888889" right="0.751388888888889" top="1" bottom="1" header="0.511805555555556" footer="0.511805555555556"/>
  <pageSetup paperSize="9" scale="6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嘉麟</cp:lastModifiedBy>
  <dcterms:created xsi:type="dcterms:W3CDTF">2020-12-02T02:21:00Z</dcterms:created>
  <dcterms:modified xsi:type="dcterms:W3CDTF">2024-04-12T08:32:14Z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  <property fmtid="{D5CDD505-2E9C-101B-9397-08002B2CF9AE}" pid="3" name="ICV">
    <vt:lpwstr>28371E26EDD14435B8BC61D04F57A992</vt:lpwstr>
  </property>
</Properties>
</file>