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05"/>
  </bookViews>
  <sheets>
    <sheet name="Sheet1" sheetId="1" r:id="rId1"/>
  </sheets>
  <definedNames>
    <definedName name="_xlnm._FilterDatabase" localSheetId="0" hidden="1">Sheet1!$A$5:$E$85</definedName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<sst xmlns="http://schemas.openxmlformats.org/spreadsheetml/2006/main" count="85">
  <si>
    <t>附件：</t>
  </si>
  <si>
    <t>提前下达2024年基本公共卫生服务补助资金预算指标分配表</t>
  </si>
  <si>
    <t>单位：万元</t>
  </si>
  <si>
    <t>地区</t>
  </si>
  <si>
    <t>合计</t>
  </si>
  <si>
    <t>中央资金</t>
  </si>
  <si>
    <t>省级资金</t>
  </si>
  <si>
    <t>备注</t>
  </si>
  <si>
    <t>长春市</t>
  </si>
  <si>
    <t>朝阳区</t>
  </si>
  <si>
    <t>二道区</t>
  </si>
  <si>
    <t>绿园区</t>
  </si>
  <si>
    <t>宽城区</t>
  </si>
  <si>
    <t>南关区</t>
  </si>
  <si>
    <t>汽开区</t>
  </si>
  <si>
    <t>经开区</t>
  </si>
  <si>
    <t>长春新区</t>
  </si>
  <si>
    <t>中韩示范区</t>
  </si>
  <si>
    <t>净月区</t>
  </si>
  <si>
    <t>莲花山</t>
  </si>
  <si>
    <t>双阳区</t>
  </si>
  <si>
    <t>九台区</t>
  </si>
  <si>
    <t>榆树市</t>
  </si>
  <si>
    <t>德惠市</t>
  </si>
  <si>
    <t>农安县</t>
  </si>
  <si>
    <t>公主岭市</t>
  </si>
  <si>
    <t>吉林市</t>
  </si>
  <si>
    <t>昌邑区</t>
  </si>
  <si>
    <t>船营区</t>
  </si>
  <si>
    <t>龙潭区</t>
  </si>
  <si>
    <t>丰满区</t>
  </si>
  <si>
    <t>高新区</t>
  </si>
  <si>
    <t>永吉县</t>
  </si>
  <si>
    <t>蛟河市</t>
  </si>
  <si>
    <t>舒兰市</t>
  </si>
  <si>
    <t>磐石市</t>
  </si>
  <si>
    <t>桦甸市</t>
  </si>
  <si>
    <t>四平市</t>
  </si>
  <si>
    <t>铁东区</t>
  </si>
  <si>
    <t>铁西区</t>
  </si>
  <si>
    <t>梨树县</t>
  </si>
  <si>
    <t>双辽市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</si>
  <si>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</si>
  <si>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</si>
  <si>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</si>
  <si>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</si>
  <si>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</si>
  <si>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</si>
  <si>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</si>
  <si>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</si>
  <si>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</si>
  <si>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</si>
  <si>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集安市</t>
  </si>
  <si>
    <t>柳河县</t>
  </si>
  <si>
    <t>辉南县</t>
  </si>
  <si>
    <t>梅河口市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</si>
  <si>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</si>
  <si>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</si>
  <si>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</si>
  <si>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</si>
  <si>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</si>
  <si>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</si>
  <si>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</si>
  <si>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</si>
  <si>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</si>
  <si>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</si>
  <si>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</si>
  <si>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</si>
  <si>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扶余县</t>
  </si>
  <si>
    <t>白城市</t>
  </si>
  <si>
    <t>洮北区</t>
  </si>
  <si>
    <t>洮南市</t>
  </si>
  <si>
    <t>大安市</t>
  </si>
  <si>
    <t>镇赉县</t>
  </si>
  <si>
    <t>通榆市</t>
  </si>
  <si>
    <t>延边州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</si>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</sst>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name val="Arial"/>
      <charset val="0"/>
    </font>
    <font>
      <sz val="10"/>
      <color rgb="FF333333"/>
      <name val="宋体"/>
      <charset val="134"/>
    </font>
    <font>
      <sz val="9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1" xfId="2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4" xfId="24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11" applyNumberFormat="1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right" vertical="center" wrapText="1"/>
    </xf>
    <xf numFmtId="0" fontId="1" fillId="0" borderId="5" xfId="11" applyNumberFormat="1" applyFont="1" applyFill="1" applyBorder="1" applyAlignment="1">
      <alignment horizontal="right"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right" vertical="center" wrapText="1"/>
    </xf>
    <xf numFmtId="0" fontId="9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right" vertical="center" wrapText="1"/>
    </xf>
    <xf numFmtId="0" fontId="8" fillId="0" borderId="8" xfId="0" applyNumberFormat="1" applyFon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 applyAlignment="1">
      <alignment horizontal="right" vertical="center" wrapText="1"/>
    </xf>
    <xf numFmtId="0" fontId="8" fillId="0" borderId="12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5"/>
  <sheetViews>
    <sheetView tabSelected="1" workbookViewId="0">
      <selection activeCell="A11" sqref="A11"/>
    </sheetView>
  </sheetViews>
  <sheetFormatPr defaultColWidth="9" defaultRowHeight="13.5" outlineLevelCol="4"/>
  <cols>
    <col min="1" max="1" width="19.75" customWidth="1"/>
    <col min="2" max="4" width="15.625" customWidth="1"/>
    <col min="5" max="5" width="21.25" customWidth="1"/>
  </cols>
  <sheetData>
    <row r="1" ht="14.25" spans="1:5">
      <c r="A1" s="1" t="s">
        <v>0</v>
      </c>
      <c r="B1" s="2"/>
      <c r="C1" s="3"/>
      <c r="D1" s="4"/>
      <c r="E1" s="5"/>
    </row>
    <row r="2" ht="22.5" spans="1:5">
      <c r="A2" s="6" t="s">
        <v>1</v>
      </c>
      <c r="B2" s="6"/>
      <c r="C2" s="6"/>
      <c r="D2" s="6"/>
      <c r="E2" s="6"/>
    </row>
    <row r="3" spans="1:5">
      <c r="A3" s="7"/>
      <c r="B3" s="7"/>
      <c r="C3" s="7"/>
      <c r="D3" s="7"/>
      <c r="E3" s="8" t="s">
        <v>2</v>
      </c>
    </row>
    <row r="4" spans="1:5">
      <c r="A4" s="9" t="s">
        <v>3</v>
      </c>
      <c r="B4" s="10" t="s">
        <v>4</v>
      </c>
      <c r="C4" s="11" t="s">
        <v>5</v>
      </c>
      <c r="D4" s="10" t="s">
        <v>6</v>
      </c>
      <c r="E4" s="12" t="s">
        <v>7</v>
      </c>
    </row>
    <row r="5" spans="1:5">
      <c r="A5" s="13"/>
      <c r="B5" s="14"/>
      <c r="C5" s="15"/>
      <c r="D5" s="14"/>
      <c r="E5" s="16"/>
    </row>
    <row r="6" spans="1:5">
      <c r="A6" s="17" t="s">
        <v>4</v>
      </c>
      <c r="B6" s="18">
        <f>SUM(B7,B25,B37,B43,B48,B55,B56,B63,B70,B76,B85)</f>
        <v>152657</v>
      </c>
      <c r="C6" s="18">
        <f>SUM(C7,C25,C37,C43,C48,C55,C56,C63,C70,C76,C85)</f>
        <v>117202</v>
      </c>
      <c r="D6" s="18">
        <f>SUM(D7,D25,D37,D43,D48,D55,D56,D63,D70,D76,D85)</f>
        <v>35455</v>
      </c>
      <c r="E6" s="19"/>
    </row>
    <row r="7" spans="1:5">
      <c r="A7" s="20" t="s">
        <v>8</v>
      </c>
      <c r="B7" s="21">
        <f>SUM(B8:B24)</f>
        <v>57166.2</v>
      </c>
      <c r="C7" s="21">
        <f>SUM(C8:C24)</f>
        <v>43307.8</v>
      </c>
      <c r="D7" s="21">
        <f>SUM(D8:D24)</f>
        <v>13858.4</v>
      </c>
      <c r="E7" s="22"/>
    </row>
    <row r="8" spans="1:5">
      <c r="A8" s="23" t="s">
        <v>9</v>
      </c>
      <c r="B8" s="24">
        <f>C8+D8</f>
        <v>3980.9</v>
      </c>
      <c r="C8" s="25">
        <v>3015.9</v>
      </c>
      <c r="D8" s="25">
        <v>965</v>
      </c>
      <c r="E8" s="26"/>
    </row>
    <row r="9" spans="1:5">
      <c r="A9" s="23" t="s">
        <v>10</v>
      </c>
      <c r="B9" s="24">
        <f t="shared" ref="B9:B24" si="0">C9+D9</f>
        <v>2910.6</v>
      </c>
      <c r="C9" s="25">
        <v>2205</v>
      </c>
      <c r="D9" s="25">
        <v>705.6</v>
      </c>
      <c r="E9" s="26"/>
    </row>
    <row r="10" spans="1:5">
      <c r="A10" s="23" t="s">
        <v>11</v>
      </c>
      <c r="B10" s="24">
        <f t="shared" si="0"/>
        <v>4159.3</v>
      </c>
      <c r="C10" s="25">
        <v>3151</v>
      </c>
      <c r="D10" s="25">
        <v>1008.3</v>
      </c>
      <c r="E10" s="26"/>
    </row>
    <row r="11" spans="1:5">
      <c r="A11" s="23" t="s">
        <v>12</v>
      </c>
      <c r="B11" s="24">
        <f t="shared" si="0"/>
        <v>3914.1</v>
      </c>
      <c r="C11" s="25">
        <v>2965.2</v>
      </c>
      <c r="D11" s="25">
        <v>948.9</v>
      </c>
      <c r="E11" s="26"/>
    </row>
    <row r="12" spans="1:5">
      <c r="A12" s="23" t="s">
        <v>13</v>
      </c>
      <c r="B12" s="24">
        <f t="shared" si="0"/>
        <v>3861</v>
      </c>
      <c r="C12" s="25">
        <v>2925</v>
      </c>
      <c r="D12" s="25">
        <v>936</v>
      </c>
      <c r="E12" s="26"/>
    </row>
    <row r="13" spans="1:5">
      <c r="A13" s="23" t="s">
        <v>14</v>
      </c>
      <c r="B13" s="24">
        <f t="shared" si="0"/>
        <v>2026.2</v>
      </c>
      <c r="C13" s="25">
        <v>1535</v>
      </c>
      <c r="D13" s="25">
        <v>491.2</v>
      </c>
      <c r="E13" s="26"/>
    </row>
    <row r="14" spans="1:5">
      <c r="A14" s="23" t="s">
        <v>15</v>
      </c>
      <c r="B14" s="24">
        <f t="shared" si="0"/>
        <v>2432.1</v>
      </c>
      <c r="C14" s="25">
        <v>1842.5</v>
      </c>
      <c r="D14" s="25">
        <v>589.6</v>
      </c>
      <c r="E14" s="26"/>
    </row>
    <row r="15" spans="1:5">
      <c r="A15" s="23" t="s">
        <v>16</v>
      </c>
      <c r="B15" s="24">
        <f t="shared" si="0"/>
        <v>3199.7</v>
      </c>
      <c r="C15" s="25">
        <v>2424</v>
      </c>
      <c r="D15" s="25">
        <v>775.7</v>
      </c>
      <c r="E15" s="22"/>
    </row>
    <row r="16" spans="1:5">
      <c r="A16" s="23" t="s">
        <v>17</v>
      </c>
      <c r="B16" s="24">
        <f t="shared" si="0"/>
        <v>203.9</v>
      </c>
      <c r="C16" s="25">
        <v>154.5</v>
      </c>
      <c r="D16" s="25">
        <v>49.4</v>
      </c>
      <c r="E16" s="26"/>
    </row>
    <row r="17" spans="1:5">
      <c r="A17" s="27" t="s">
        <v>18</v>
      </c>
      <c r="B17" s="24">
        <f t="shared" si="0"/>
        <v>1910.1</v>
      </c>
      <c r="C17" s="28">
        <v>1447.1</v>
      </c>
      <c r="D17" s="28">
        <v>463</v>
      </c>
      <c r="E17" s="29"/>
    </row>
    <row r="18" spans="1:5">
      <c r="A18" s="27" t="s">
        <v>19</v>
      </c>
      <c r="B18" s="24">
        <f t="shared" si="0"/>
        <v>240.2</v>
      </c>
      <c r="C18" s="28">
        <v>182</v>
      </c>
      <c r="D18" s="28">
        <v>58.2</v>
      </c>
      <c r="E18" s="29"/>
    </row>
    <row r="19" spans="1:5">
      <c r="A19" s="27" t="s">
        <v>20</v>
      </c>
      <c r="B19" s="24">
        <f t="shared" si="0"/>
        <v>2281.1</v>
      </c>
      <c r="C19" s="28">
        <v>1728.1</v>
      </c>
      <c r="D19" s="28">
        <v>553</v>
      </c>
      <c r="E19" s="29"/>
    </row>
    <row r="20" spans="1:5">
      <c r="A20" s="27" t="s">
        <v>21</v>
      </c>
      <c r="B20" s="24">
        <f t="shared" si="0"/>
        <v>4531.5</v>
      </c>
      <c r="C20" s="28">
        <v>3432.9</v>
      </c>
      <c r="D20" s="28">
        <v>1098.6</v>
      </c>
      <c r="E20" s="29"/>
    </row>
    <row r="21" spans="1:5">
      <c r="A21" s="27" t="s">
        <v>22</v>
      </c>
      <c r="B21" s="24">
        <f t="shared" si="0"/>
        <v>5638.9</v>
      </c>
      <c r="C21" s="28">
        <v>4271.9</v>
      </c>
      <c r="D21" s="28">
        <v>1367</v>
      </c>
      <c r="E21" s="29"/>
    </row>
    <row r="22" spans="1:5">
      <c r="A22" s="27" t="s">
        <v>23</v>
      </c>
      <c r="B22" s="24">
        <f t="shared" si="0"/>
        <v>4406.5</v>
      </c>
      <c r="C22" s="28">
        <v>3338.3</v>
      </c>
      <c r="D22" s="28">
        <v>1068.2</v>
      </c>
      <c r="E22" s="29"/>
    </row>
    <row r="23" spans="1:5">
      <c r="A23" s="27" t="s">
        <v>24</v>
      </c>
      <c r="B23" s="24">
        <f t="shared" si="0"/>
        <v>5526.1</v>
      </c>
      <c r="C23" s="28">
        <v>4186.4</v>
      </c>
      <c r="D23" s="28">
        <v>1339.7</v>
      </c>
      <c r="E23" s="29"/>
    </row>
    <row r="24" spans="1:5">
      <c r="A24" s="27" t="s">
        <v>25</v>
      </c>
      <c r="B24" s="24">
        <f t="shared" si="0"/>
        <v>5944</v>
      </c>
      <c r="C24" s="28">
        <v>4503</v>
      </c>
      <c r="D24" s="28">
        <v>1441</v>
      </c>
      <c r="E24" s="29"/>
    </row>
    <row r="25" spans="1:5">
      <c r="A25" s="30" t="s">
        <v>26</v>
      </c>
      <c r="B25" s="31">
        <f>SUM(B26:B36)</f>
        <v>22621.1</v>
      </c>
      <c r="C25" s="31">
        <f>SUM(C26:C36)</f>
        <v>17137.1</v>
      </c>
      <c r="D25" s="31">
        <f>SUM(D26:D36)</f>
        <v>5484</v>
      </c>
      <c r="E25" s="32"/>
    </row>
    <row r="26" spans="1:5">
      <c r="A26" s="27" t="s">
        <v>27</v>
      </c>
      <c r="B26" s="24">
        <f>C26+D26</f>
        <v>3633</v>
      </c>
      <c r="C26" s="28">
        <v>2752.3</v>
      </c>
      <c r="D26" s="28">
        <v>880.7</v>
      </c>
      <c r="E26" s="29"/>
    </row>
    <row r="27" spans="1:5">
      <c r="A27" s="27" t="s">
        <v>28</v>
      </c>
      <c r="B27" s="24">
        <f t="shared" ref="B27:B36" si="1">C27+D27</f>
        <v>2896.5</v>
      </c>
      <c r="C27" s="28">
        <v>2194.3</v>
      </c>
      <c r="D27" s="28">
        <v>702.2</v>
      </c>
      <c r="E27" s="29"/>
    </row>
    <row r="28" spans="1:5">
      <c r="A28" s="27" t="s">
        <v>29</v>
      </c>
      <c r="B28" s="24">
        <f t="shared" si="1"/>
        <v>2321.2</v>
      </c>
      <c r="C28" s="28">
        <v>1758.5</v>
      </c>
      <c r="D28" s="28">
        <v>562.7</v>
      </c>
      <c r="E28" s="29"/>
    </row>
    <row r="29" spans="1:5">
      <c r="A29" s="27" t="s">
        <v>30</v>
      </c>
      <c r="B29" s="24">
        <f t="shared" si="1"/>
        <v>1642</v>
      </c>
      <c r="C29" s="28">
        <v>1243.9</v>
      </c>
      <c r="D29" s="28">
        <v>398.1</v>
      </c>
      <c r="E29" s="29"/>
    </row>
    <row r="30" spans="1:5">
      <c r="A30" s="27" t="s">
        <v>15</v>
      </c>
      <c r="B30" s="24">
        <f t="shared" si="1"/>
        <v>348.5</v>
      </c>
      <c r="C30" s="28">
        <v>264</v>
      </c>
      <c r="D30" s="28">
        <v>84.5</v>
      </c>
      <c r="E30" s="29"/>
    </row>
    <row r="31" spans="1:5">
      <c r="A31" s="27" t="s">
        <v>31</v>
      </c>
      <c r="B31" s="24">
        <f t="shared" si="1"/>
        <v>1013.8</v>
      </c>
      <c r="C31" s="28">
        <v>768</v>
      </c>
      <c r="D31" s="28">
        <v>245.8</v>
      </c>
      <c r="E31" s="29"/>
    </row>
    <row r="32" spans="1:5">
      <c r="A32" s="27" t="s">
        <v>32</v>
      </c>
      <c r="B32" s="24">
        <f t="shared" si="1"/>
        <v>1749</v>
      </c>
      <c r="C32" s="28">
        <v>1325</v>
      </c>
      <c r="D32" s="28">
        <v>424</v>
      </c>
      <c r="E32" s="29"/>
    </row>
    <row r="33" spans="1:5">
      <c r="A33" s="27" t="s">
        <v>33</v>
      </c>
      <c r="B33" s="24">
        <f t="shared" si="1"/>
        <v>2053</v>
      </c>
      <c r="C33" s="28">
        <v>1555.3</v>
      </c>
      <c r="D33" s="28">
        <v>497.7</v>
      </c>
      <c r="E33" s="29"/>
    </row>
    <row r="34" spans="1:5">
      <c r="A34" s="27" t="s">
        <v>34</v>
      </c>
      <c r="B34" s="24">
        <f t="shared" si="1"/>
        <v>2536.5</v>
      </c>
      <c r="C34" s="28">
        <v>1921.6</v>
      </c>
      <c r="D34" s="28">
        <v>614.9</v>
      </c>
      <c r="E34" s="29"/>
    </row>
    <row r="35" spans="1:5">
      <c r="A35" s="27" t="s">
        <v>35</v>
      </c>
      <c r="B35" s="24">
        <f t="shared" si="1"/>
        <v>2304</v>
      </c>
      <c r="C35" s="28">
        <v>1745.4</v>
      </c>
      <c r="D35" s="28">
        <v>558.6</v>
      </c>
      <c r="E35" s="29"/>
    </row>
    <row r="36" spans="1:5">
      <c r="A36" s="27" t="s">
        <v>36</v>
      </c>
      <c r="B36" s="24">
        <f t="shared" si="1"/>
        <v>2123.6</v>
      </c>
      <c r="C36" s="28">
        <v>1608.8</v>
      </c>
      <c r="D36" s="28">
        <v>514.8</v>
      </c>
      <c r="E36" s="29"/>
    </row>
    <row r="37" spans="1:5">
      <c r="A37" s="30" t="s">
        <v>37</v>
      </c>
      <c r="B37" s="31">
        <f>SUM(B38:B42)</f>
        <v>11442.6</v>
      </c>
      <c r="C37" s="31">
        <f>SUM(C38:C42)</f>
        <v>8542.8</v>
      </c>
      <c r="D37" s="31">
        <f>SUM(D38:D42)</f>
        <v>2899.8</v>
      </c>
      <c r="E37" s="32"/>
    </row>
    <row r="38" spans="1:5">
      <c r="A38" s="27" t="s">
        <v>38</v>
      </c>
      <c r="B38" s="24">
        <f>C38+D38</f>
        <v>1964.4</v>
      </c>
      <c r="C38" s="28">
        <v>1488.2</v>
      </c>
      <c r="D38" s="28">
        <v>476.2</v>
      </c>
      <c r="E38" s="33"/>
    </row>
    <row r="39" spans="1:5">
      <c r="A39" s="27" t="s">
        <v>39</v>
      </c>
      <c r="B39" s="24">
        <f t="shared" ref="B39:B44" si="2">C39+D39</f>
        <v>1950.3</v>
      </c>
      <c r="C39" s="28">
        <v>1477.5</v>
      </c>
      <c r="D39" s="28">
        <v>472.8</v>
      </c>
      <c r="E39" s="29"/>
    </row>
    <row r="40" spans="1:5">
      <c r="A40" s="27" t="s">
        <v>40</v>
      </c>
      <c r="B40" s="24">
        <f t="shared" si="2"/>
        <v>3326.7</v>
      </c>
      <c r="C40" s="28">
        <v>2520.2</v>
      </c>
      <c r="D40" s="28">
        <v>806.5</v>
      </c>
      <c r="E40" s="29"/>
    </row>
    <row r="41" spans="1:5">
      <c r="A41" s="27" t="s">
        <v>41</v>
      </c>
      <c r="B41" s="24">
        <f t="shared" si="2"/>
        <v>1979.6</v>
      </c>
      <c r="C41" s="28">
        <v>1499.7</v>
      </c>
      <c r="D41" s="28">
        <v>479.9</v>
      </c>
      <c r="E41" s="29"/>
    </row>
    <row r="42" spans="1:5">
      <c r="A42" s="27" t="s">
        <v>42</v>
      </c>
      <c r="B42" s="24">
        <f t="shared" si="2"/>
        <v>2221.6</v>
      </c>
      <c r="C42" s="28">
        <v>1557.2</v>
      </c>
      <c r="D42" s="28">
        <v>664.4</v>
      </c>
      <c r="E42" s="33"/>
    </row>
    <row r="43" spans="1:5">
      <c r="A43" s="30" t="s">
        <v>43</v>
      </c>
      <c r="B43" s="31">
        <f>SUM(B44:B47)</f>
        <v>6342.2</v>
      </c>
      <c r="C43" s="31">
        <f>SUM(C44:C47)</f>
        <v>4804.8</v>
      </c>
      <c r="D43" s="31">
        <f>SUM(D44:D47)</f>
        <v>1537.4</v>
      </c>
      <c r="E43" s="32"/>
    </row>
    <row r="44" spans="1:5">
      <c r="A44" s="27" t="s">
        <v>44</v>
      </c>
      <c r="B44" s="24">
        <f t="shared" si="2"/>
        <v>2052.3</v>
      </c>
      <c r="C44" s="28">
        <v>1554.8</v>
      </c>
      <c r="D44" s="28">
        <v>497.5</v>
      </c>
      <c r="E44" s="29"/>
    </row>
    <row r="45" spans="1:5">
      <c r="A45" s="27" t="s">
        <v>45</v>
      </c>
      <c r="B45" s="24">
        <f t="shared" ref="B45:B51" si="3">C45+D45</f>
        <v>849.3</v>
      </c>
      <c r="C45" s="28">
        <v>643.4</v>
      </c>
      <c r="D45" s="28">
        <v>205.9</v>
      </c>
      <c r="E45" s="29"/>
    </row>
    <row r="46" spans="1:5">
      <c r="A46" s="27" t="s">
        <v>46</v>
      </c>
      <c r="B46" s="24">
        <f t="shared" si="3"/>
        <v>2033.8</v>
      </c>
      <c r="C46" s="28">
        <v>1540.8</v>
      </c>
      <c r="D46" s="28">
        <v>493</v>
      </c>
      <c r="E46" s="29"/>
    </row>
    <row r="47" spans="1:5">
      <c r="A47" s="27" t="s">
        <v>47</v>
      </c>
      <c r="B47" s="24">
        <f t="shared" si="3"/>
        <v>1406.8</v>
      </c>
      <c r="C47" s="28">
        <v>1065.8</v>
      </c>
      <c r="D47" s="28">
        <v>341</v>
      </c>
      <c r="E47" s="29"/>
    </row>
    <row r="48" spans="1:5">
      <c r="A48" s="30" t="s">
        <v>48</v>
      </c>
      <c r="B48" s="31">
        <f>SUM(B49:B54)</f>
        <v>8083.7</v>
      </c>
      <c r="C48" s="31">
        <f>SUM(C49:C54)</f>
        <v>6124</v>
      </c>
      <c r="D48" s="31">
        <f>SUM(D49:D54)</f>
        <v>1959.7</v>
      </c>
      <c r="E48" s="32"/>
    </row>
    <row r="49" spans="1:5">
      <c r="A49" s="27" t="s">
        <v>49</v>
      </c>
      <c r="B49" s="24">
        <f t="shared" si="3"/>
        <v>2191.2</v>
      </c>
      <c r="C49" s="28">
        <v>1660</v>
      </c>
      <c r="D49" s="28">
        <v>531.2</v>
      </c>
      <c r="E49" s="29"/>
    </row>
    <row r="50" spans="1:5">
      <c r="A50" s="27" t="s">
        <v>50</v>
      </c>
      <c r="B50" s="24">
        <f t="shared" si="3"/>
        <v>573.4</v>
      </c>
      <c r="C50" s="28">
        <v>434.4</v>
      </c>
      <c r="D50" s="28">
        <v>139</v>
      </c>
      <c r="E50" s="29"/>
    </row>
    <row r="51" spans="1:5">
      <c r="A51" s="34" t="s">
        <v>51</v>
      </c>
      <c r="B51" s="35">
        <f t="shared" si="3"/>
        <v>1120.8</v>
      </c>
      <c r="C51" s="36">
        <v>849.1</v>
      </c>
      <c r="D51" s="36">
        <v>271.7</v>
      </c>
      <c r="E51" s="37"/>
    </row>
    <row r="52" spans="1:5">
      <c r="A52" s="38" t="s">
        <v>52</v>
      </c>
      <c r="B52" s="39">
        <f t="shared" ref="B52:B58" si="4">C52+D52</f>
        <v>1044.9</v>
      </c>
      <c r="C52" s="40">
        <v>791.6</v>
      </c>
      <c r="D52" s="40">
        <v>253.3</v>
      </c>
      <c r="E52" s="41"/>
    </row>
    <row r="53" spans="1:5">
      <c r="A53" s="27" t="s">
        <v>53</v>
      </c>
      <c r="B53" s="24">
        <f t="shared" si="4"/>
        <v>1687.9</v>
      </c>
      <c r="C53" s="28">
        <v>1278.7</v>
      </c>
      <c r="D53" s="28">
        <v>409.2</v>
      </c>
      <c r="E53" s="29"/>
    </row>
    <row r="54" spans="1:5">
      <c r="A54" s="27" t="s">
        <v>54</v>
      </c>
      <c r="B54" s="24">
        <f t="shared" si="4"/>
        <v>1465.5</v>
      </c>
      <c r="C54" s="28">
        <v>1110.2</v>
      </c>
      <c r="D54" s="28">
        <v>355.3</v>
      </c>
      <c r="E54" s="29"/>
    </row>
    <row r="55" spans="1:5">
      <c r="A55" s="30" t="s">
        <v>55</v>
      </c>
      <c r="B55" s="31">
        <f t="shared" si="4"/>
        <v>3201.8</v>
      </c>
      <c r="C55" s="31">
        <v>2425.6</v>
      </c>
      <c r="D55" s="31">
        <v>776.2</v>
      </c>
      <c r="E55" s="32"/>
    </row>
    <row r="56" spans="1:5">
      <c r="A56" s="30" t="s">
        <v>56</v>
      </c>
      <c r="B56" s="31">
        <f>SUM(B57:B62)</f>
        <v>5911.7</v>
      </c>
      <c r="C56" s="31">
        <f>SUM(C57:C62)</f>
        <v>4456.4</v>
      </c>
      <c r="D56" s="31">
        <f>SUM(D57:D62)</f>
        <v>1455.3</v>
      </c>
      <c r="E56" s="32"/>
    </row>
    <row r="57" spans="1:5">
      <c r="A57" s="27" t="s">
        <v>57</v>
      </c>
      <c r="B57" s="24">
        <f t="shared" si="4"/>
        <v>1906.4</v>
      </c>
      <c r="C57" s="28">
        <v>1444.2</v>
      </c>
      <c r="D57" s="28">
        <v>462.2</v>
      </c>
      <c r="E57" s="29"/>
    </row>
    <row r="58" spans="1:5">
      <c r="A58" s="27" t="s">
        <v>58</v>
      </c>
      <c r="B58" s="24">
        <f t="shared" si="4"/>
        <v>848.1</v>
      </c>
      <c r="C58" s="28">
        <v>642.5</v>
      </c>
      <c r="D58" s="28">
        <v>205.6</v>
      </c>
      <c r="E58" s="29"/>
    </row>
    <row r="59" spans="1:5">
      <c r="A59" s="27" t="s">
        <v>59</v>
      </c>
      <c r="B59" s="24">
        <f t="shared" ref="B59:B65" si="5">C59+D59</f>
        <v>1341.9</v>
      </c>
      <c r="C59" s="28">
        <v>1016.6</v>
      </c>
      <c r="D59" s="28">
        <v>325.3</v>
      </c>
      <c r="E59" s="29"/>
    </row>
    <row r="60" spans="1:5">
      <c r="A60" s="27" t="s">
        <v>60</v>
      </c>
      <c r="B60" s="24">
        <f t="shared" si="5"/>
        <v>671.6</v>
      </c>
      <c r="C60" s="28">
        <v>508.8</v>
      </c>
      <c r="D60" s="28">
        <v>162.8</v>
      </c>
      <c r="E60" s="29"/>
    </row>
    <row r="61" spans="1:5">
      <c r="A61" s="27" t="s">
        <v>61</v>
      </c>
      <c r="B61" s="24">
        <f t="shared" si="5"/>
        <v>391.9</v>
      </c>
      <c r="C61" s="28">
        <v>274.7</v>
      </c>
      <c r="D61" s="28">
        <v>117.2</v>
      </c>
      <c r="E61" s="29"/>
    </row>
    <row r="62" spans="1:5">
      <c r="A62" s="27" t="s">
        <v>62</v>
      </c>
      <c r="B62" s="24">
        <f t="shared" si="5"/>
        <v>751.8</v>
      </c>
      <c r="C62" s="28">
        <v>569.6</v>
      </c>
      <c r="D62" s="28">
        <v>182.2</v>
      </c>
      <c r="E62" s="29"/>
    </row>
    <row r="63" spans="1:5">
      <c r="A63" s="30" t="s">
        <v>63</v>
      </c>
      <c r="B63" s="31">
        <f>SUM(B64:B69)</f>
        <v>14187.4</v>
      </c>
      <c r="C63" s="31">
        <f>SUM(C64:C69)</f>
        <v>10594.3</v>
      </c>
      <c r="D63" s="31">
        <f>SUM(D64:D69)</f>
        <v>3593.1</v>
      </c>
      <c r="E63" s="32"/>
    </row>
    <row r="64" spans="1:5">
      <c r="A64" s="27" t="s">
        <v>64</v>
      </c>
      <c r="B64" s="24">
        <f t="shared" si="5"/>
        <v>3861.1</v>
      </c>
      <c r="C64" s="28">
        <v>2925.1</v>
      </c>
      <c r="D64" s="28">
        <v>936</v>
      </c>
      <c r="E64" s="29"/>
    </row>
    <row r="65" spans="1:5">
      <c r="A65" s="27" t="s">
        <v>15</v>
      </c>
      <c r="B65" s="24">
        <f t="shared" si="5"/>
        <v>591.9</v>
      </c>
      <c r="C65" s="28">
        <v>448.4</v>
      </c>
      <c r="D65" s="28">
        <v>143.5</v>
      </c>
      <c r="E65" s="29"/>
    </row>
    <row r="66" spans="1:5">
      <c r="A66" s="27" t="s">
        <v>65</v>
      </c>
      <c r="B66" s="24">
        <f t="shared" ref="B66:B71" si="6">C66+D66</f>
        <v>2715.3</v>
      </c>
      <c r="C66" s="28">
        <v>1903.3</v>
      </c>
      <c r="D66" s="28">
        <v>812</v>
      </c>
      <c r="E66" s="29"/>
    </row>
    <row r="67" spans="1:5">
      <c r="A67" s="27" t="s">
        <v>66</v>
      </c>
      <c r="B67" s="24">
        <f t="shared" si="6"/>
        <v>2811.2</v>
      </c>
      <c r="C67" s="28">
        <v>2129.7</v>
      </c>
      <c r="D67" s="28">
        <v>681.5</v>
      </c>
      <c r="E67" s="29"/>
    </row>
    <row r="68" spans="1:5">
      <c r="A68" s="27" t="s">
        <v>67</v>
      </c>
      <c r="B68" s="24">
        <f t="shared" si="6"/>
        <v>1275</v>
      </c>
      <c r="C68" s="28">
        <v>965.9</v>
      </c>
      <c r="D68" s="28">
        <v>309.1</v>
      </c>
      <c r="E68" s="29"/>
    </row>
    <row r="69" spans="1:5">
      <c r="A69" s="27" t="s">
        <v>68</v>
      </c>
      <c r="B69" s="24">
        <f t="shared" si="6"/>
        <v>2932.9</v>
      </c>
      <c r="C69" s="28">
        <v>2221.9</v>
      </c>
      <c r="D69" s="28">
        <v>711</v>
      </c>
      <c r="E69" s="29"/>
    </row>
    <row r="70" spans="1:5">
      <c r="A70" s="30" t="s">
        <v>69</v>
      </c>
      <c r="B70" s="31">
        <f>SUM(B71:B75)</f>
        <v>9605.9</v>
      </c>
      <c r="C70" s="31">
        <f>SUM(C71:C75)</f>
        <v>7277.2</v>
      </c>
      <c r="D70" s="31">
        <f>SUM(D71:D75)</f>
        <v>2328.7</v>
      </c>
      <c r="E70" s="32"/>
    </row>
    <row r="71" spans="1:5">
      <c r="A71" s="27" t="s">
        <v>70</v>
      </c>
      <c r="B71" s="24">
        <f t="shared" si="6"/>
        <v>2939.9</v>
      </c>
      <c r="C71" s="28">
        <v>2227.2</v>
      </c>
      <c r="D71" s="28">
        <v>712.7</v>
      </c>
      <c r="E71" s="29"/>
    </row>
    <row r="72" spans="1:5">
      <c r="A72" s="27" t="s">
        <v>71</v>
      </c>
      <c r="B72" s="24">
        <f t="shared" ref="B72:B77" si="7">C72+D72</f>
        <v>1899.4</v>
      </c>
      <c r="C72" s="28">
        <v>1438.9</v>
      </c>
      <c r="D72" s="28">
        <v>460.5</v>
      </c>
      <c r="E72" s="29"/>
    </row>
    <row r="73" spans="1:5">
      <c r="A73" s="27" t="s">
        <v>72</v>
      </c>
      <c r="B73" s="24">
        <f t="shared" si="7"/>
        <v>1677.1</v>
      </c>
      <c r="C73" s="28">
        <v>1270.5</v>
      </c>
      <c r="D73" s="28">
        <v>406.6</v>
      </c>
      <c r="E73" s="29"/>
    </row>
    <row r="74" spans="1:5">
      <c r="A74" s="27" t="s">
        <v>73</v>
      </c>
      <c r="B74" s="24">
        <f t="shared" si="7"/>
        <v>1344.4</v>
      </c>
      <c r="C74" s="28">
        <v>1018.5</v>
      </c>
      <c r="D74" s="28">
        <v>325.9</v>
      </c>
      <c r="E74" s="29"/>
    </row>
    <row r="75" spans="1:5">
      <c r="A75" s="27" t="s">
        <v>74</v>
      </c>
      <c r="B75" s="24">
        <f t="shared" si="7"/>
        <v>1745.1</v>
      </c>
      <c r="C75" s="28">
        <v>1322.1</v>
      </c>
      <c r="D75" s="28">
        <v>423</v>
      </c>
      <c r="E75" s="29"/>
    </row>
    <row r="76" spans="1:5">
      <c r="A76" s="30" t="s">
        <v>75</v>
      </c>
      <c r="B76" s="31">
        <f>SUM(B77:B84)</f>
        <v>13707.6</v>
      </c>
      <c r="C76" s="31">
        <f>SUM(C77:C84)</f>
        <v>12239</v>
      </c>
      <c r="D76" s="31">
        <f>SUM(D77:D84)</f>
        <v>1468.6</v>
      </c>
      <c r="E76" s="32"/>
    </row>
    <row r="77" spans="1:5">
      <c r="A77" s="27" t="s">
        <v>76</v>
      </c>
      <c r="B77" s="24">
        <f t="shared" si="7"/>
        <v>4977.1</v>
      </c>
      <c r="C77" s="28">
        <v>4443.8</v>
      </c>
      <c r="D77" s="28">
        <v>533.3</v>
      </c>
      <c r="E77" s="29"/>
    </row>
    <row r="78" spans="1:5">
      <c r="A78" s="27" t="s">
        <v>77</v>
      </c>
      <c r="B78" s="24">
        <f t="shared" ref="B78:B85" si="8">C78+D78</f>
        <v>596.2</v>
      </c>
      <c r="C78" s="28">
        <v>532.4</v>
      </c>
      <c r="D78" s="28">
        <v>63.8</v>
      </c>
      <c r="E78" s="29"/>
    </row>
    <row r="79" spans="1:5">
      <c r="A79" s="27" t="s">
        <v>78</v>
      </c>
      <c r="B79" s="24">
        <f t="shared" si="8"/>
        <v>814.8</v>
      </c>
      <c r="C79" s="28">
        <v>727.5</v>
      </c>
      <c r="D79" s="28">
        <v>87.3</v>
      </c>
      <c r="E79" s="29"/>
    </row>
    <row r="80" spans="1:5">
      <c r="A80" s="27" t="s">
        <v>79</v>
      </c>
      <c r="B80" s="24">
        <f t="shared" si="8"/>
        <v>807.3</v>
      </c>
      <c r="C80" s="28">
        <v>720.8</v>
      </c>
      <c r="D80" s="28">
        <v>86.5</v>
      </c>
      <c r="E80" s="29"/>
    </row>
    <row r="81" spans="1:5">
      <c r="A81" s="27" t="s">
        <v>80</v>
      </c>
      <c r="B81" s="24">
        <f t="shared" si="8"/>
        <v>1174.5</v>
      </c>
      <c r="C81" s="28">
        <v>1048.7</v>
      </c>
      <c r="D81" s="28">
        <v>125.8</v>
      </c>
      <c r="E81" s="29"/>
    </row>
    <row r="82" spans="1:5">
      <c r="A82" s="27" t="s">
        <v>81</v>
      </c>
      <c r="B82" s="24">
        <f t="shared" si="8"/>
        <v>911.5</v>
      </c>
      <c r="C82" s="28">
        <v>813.8</v>
      </c>
      <c r="D82" s="28">
        <v>97.7</v>
      </c>
      <c r="E82" s="29"/>
    </row>
    <row r="83" spans="1:5">
      <c r="A83" s="27" t="s">
        <v>82</v>
      </c>
      <c r="B83" s="24">
        <f t="shared" si="8"/>
        <v>1656.2</v>
      </c>
      <c r="C83" s="28">
        <v>1478.8</v>
      </c>
      <c r="D83" s="28">
        <v>177.4</v>
      </c>
      <c r="E83" s="29"/>
    </row>
    <row r="84" spans="1:5">
      <c r="A84" s="27" t="s">
        <v>83</v>
      </c>
      <c r="B84" s="24">
        <f t="shared" si="8"/>
        <v>2770</v>
      </c>
      <c r="C84" s="28">
        <v>2473.2</v>
      </c>
      <c r="D84" s="28">
        <v>296.8</v>
      </c>
      <c r="E84" s="29"/>
    </row>
    <row r="85" spans="1:5">
      <c r="A85" s="42" t="s">
        <v>84</v>
      </c>
      <c r="B85" s="43">
        <f t="shared" si="8"/>
        <v>386.8</v>
      </c>
      <c r="C85" s="43">
        <v>293</v>
      </c>
      <c r="D85" s="43">
        <v>93.8</v>
      </c>
      <c r="E85" s="44"/>
    </row>
  </sheetData>
  <autoFilter ref="A5:E85"/>
  <mergeCells count="6">
    <mergeCell ref="A2:E2"/>
    <mergeCell ref="A4:A5"/>
    <mergeCell ref="B4:B5"/>
    <mergeCell ref="C4:C5"/>
    <mergeCell ref="D4:D5"/>
    <mergeCell ref="E4:E5"/>
  </mergeCells>
  <pageMargins left="0.751388888888889" right="0.751388888888889" top="1" bottom="0.80277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2023-12-15T12:59:00Z</dcterms:created>
  <dcterms:modified xsi:type="dcterms:W3CDTF">2023-12-27T00:53:22Z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