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<sst xmlns="http://schemas.openxmlformats.org/spreadsheetml/2006/main" count="52">
  <si>
    <t>附件：</t>
  </si>
  <si>
    <t>调整2018年省级现代农业发展专项资金（保护性耕作）明细表（总表不下发）</t>
  </si>
  <si>
    <t>单位：万元</t>
  </si>
  <si>
    <t>市县名称</t>
  </si>
  <si>
    <t xml:space="preserve">实际补助金额               </t>
  </si>
  <si>
    <t>吉财农指[2017]1061号预拨金额</t>
  </si>
  <si>
    <t>吉财农指[2018]167号预拨金额</t>
  </si>
  <si>
    <t>本次调整金额</t>
  </si>
  <si>
    <t>备注</t>
  </si>
  <si>
    <t>全省总计</t>
  </si>
  <si>
    <t>长春市</t>
  </si>
  <si>
    <t xml:space="preserve">    双阳区</t>
  </si>
  <si>
    <t xml:space="preserve">    九台区</t>
  </si>
  <si>
    <t>包含监测经费2.5万元</t>
  </si>
  <si>
    <t>榆树市</t>
  </si>
  <si>
    <t>德惠市</t>
  </si>
  <si>
    <t>农安县</t>
  </si>
  <si>
    <t>包含监测经费5万元</t>
  </si>
  <si>
    <t>舒兰市</t>
  </si>
  <si>
    <t>四平市</t>
  </si>
  <si>
    <t xml:space="preserve">    市本级</t>
  </si>
  <si>
    <t xml:space="preserve">    辽河垦区</t>
  </si>
  <si>
    <t>公主岭市</t>
  </si>
  <si>
    <t>梨树县</t>
  </si>
  <si>
    <t>伊通县</t>
  </si>
  <si>
    <t>双辽市</t>
  </si>
  <si>
    <t>东辽县</t>
  </si>
  <si>
    <t>通化市</t>
  </si>
  <si>
    <t>梅河口市</t>
  </si>
  <si>
    <t>辉南县</t>
  </si>
  <si>
    <t>白城市</t>
  </si>
  <si>
    <t xml:space="preserve">    洮北区</t>
  </si>
  <si>
    <t>洮南市</t>
  </si>
  <si>
    <t>大安市</t>
  </si>
  <si>
    <t>镇赉县</t>
  </si>
  <si>
    <t>通榆县</t>
  </si>
  <si>
    <t>松原市</t>
  </si>
  <si>
    <t>　　宁江区</t>
  </si>
  <si>
    <t>前郭县</t>
  </si>
  <si>
    <t>包含监测经费2.5万元，剩余资金用于下一年度保护性耕作</t>
  </si>
  <si>
    <t>长岭县</t>
  </si>
  <si>
    <t>乾安县</t>
  </si>
  <si>
    <t>扶余市</t>
  </si>
  <si>
    <t>延边州</t>
  </si>
  <si>
    <t xml:space="preserve">    延吉市</t>
  </si>
  <si>
    <t xml:space="preserve">    图们市</t>
  </si>
  <si>
    <t xml:space="preserve">    龙井市</t>
  </si>
  <si>
    <t xml:space="preserve">    敦化市</t>
  </si>
  <si>
    <t xml:space="preserve">    和龙市</t>
  </si>
  <si>
    <t xml:space="preserve">    汪清县</t>
  </si>
  <si>
    <t xml:space="preserve">    安图县</t>
  </si>
  <si>
    <t xml:space="preserve">    珲春市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</si>
</sst>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3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4"/>
  <sheetViews>
    <sheetView tabSelected="1" workbookViewId="0">
      <selection activeCell="O8" sqref="O8"/>
    </sheetView>
  </sheetViews>
  <sheetFormatPr defaultColWidth="9" defaultRowHeight="13.5" outlineLevelCol="5"/>
  <cols>
    <col min="1" max="2" width="12.5" style="5" customWidth="1"/>
    <col min="3" max="3" width="19.875" style="1" customWidth="1"/>
    <col min="4" max="4" width="18.625" style="1" customWidth="1"/>
    <col min="5" max="5" width="12.375" style="1" customWidth="1"/>
    <col min="6" max="6" width="20.375" style="1" customWidth="1"/>
    <col min="7" max="16384" width="9" style="1"/>
  </cols>
  <sheetData>
    <row r="1" s="1" customFormat="1" ht="20.1" customHeight="1" spans="1:2">
      <c r="A1" s="6" t="s">
        <v>0</v>
      </c>
      <c r="B1" s="5"/>
    </row>
    <row r="2" s="2" customFormat="1" ht="24" customHeight="1" spans="1:6">
      <c r="A2" s="7" t="s">
        <v>1</v>
      </c>
      <c r="B2" s="7"/>
      <c r="C2" s="7"/>
      <c r="D2" s="7"/>
      <c r="E2" s="7"/>
      <c r="F2" s="7"/>
    </row>
    <row r="3" s="2" customFormat="1" ht="16" customHeight="1" spans="1:6">
      <c r="A3" s="8"/>
      <c r="B3" s="9"/>
      <c r="C3" s="10"/>
      <c r="D3" s="10"/>
      <c r="E3" s="10"/>
      <c r="F3" s="11" t="s">
        <v>2</v>
      </c>
    </row>
    <row r="4" s="3" customFormat="1" ht="29" customHeight="1" spans="1:6">
      <c r="A4" s="12" t="s">
        <v>3</v>
      </c>
      <c r="B4" s="13" t="s">
        <v>4</v>
      </c>
      <c r="C4" s="14" t="s">
        <v>5</v>
      </c>
      <c r="D4" s="14" t="s">
        <v>6</v>
      </c>
      <c r="E4" s="14" t="s">
        <v>7</v>
      </c>
      <c r="F4" s="12" t="s">
        <v>8</v>
      </c>
    </row>
    <row r="5" s="3" customFormat="1" ht="17" customHeight="1" spans="1:6">
      <c r="A5" s="15" t="s">
        <v>9</v>
      </c>
      <c r="B5" s="16">
        <f>B6+B9+B10+B11+B12+B13+B16+B17+B18+B19+B20+B22+B23+B24+B26+B27+B28+B29+B30+B32+B33+B34+B35+B36+B21</f>
        <v>5100</v>
      </c>
      <c r="C5" s="16">
        <f>C6+C9+C10+C11+C12+C13+C16+C17+C18+C19+C20+C22+C23+C24+C26+C27+C28+C29+C30+C32+C33+C34+C35+C36</f>
        <v>5000</v>
      </c>
      <c r="D5" s="16">
        <f>D6+D9+D10+D11+D12+D13+D16+D17+D18+D19+D20+D22+D23+D24+D26+D27+D28+D29+D30+D32+D33+D34+D35+D36</f>
        <v>100</v>
      </c>
      <c r="E5" s="16">
        <f>E6+E9+E10+E11+E12+E13+E16+E17+E18+E19+E20+E22+E23+E24+E26+E27+E28+E29+E30+E32+E33+E34+E35+E36+E21</f>
        <v>0</v>
      </c>
      <c r="F5" s="15"/>
    </row>
    <row r="6" s="4" customFormat="1" ht="16" customHeight="1" spans="1:6">
      <c r="A6" s="17" t="s">
        <v>10</v>
      </c>
      <c r="B6" s="18">
        <f t="shared" ref="B6:B44" si="0">C6+E6+D6</f>
        <v>176</v>
      </c>
      <c r="C6" s="18">
        <f>SUM(C7:C8)</f>
        <v>129</v>
      </c>
      <c r="D6" s="18">
        <f>SUM(D7:D8)</f>
        <v>25</v>
      </c>
      <c r="E6" s="18">
        <f>SUM(E7:E8)</f>
        <v>22</v>
      </c>
      <c r="F6" s="19"/>
    </row>
    <row r="7" s="4" customFormat="1" ht="16" customHeight="1" spans="1:6">
      <c r="A7" s="20" t="s">
        <v>11</v>
      </c>
      <c r="B7" s="18">
        <f t="shared" si="0"/>
        <v>25</v>
      </c>
      <c r="C7" s="21">
        <v>26</v>
      </c>
      <c r="D7" s="21"/>
      <c r="E7" s="18">
        <v>-1</v>
      </c>
      <c r="F7" s="19"/>
    </row>
    <row r="8" s="4" customFormat="1" ht="16" customHeight="1" spans="1:6">
      <c r="A8" s="17" t="s">
        <v>12</v>
      </c>
      <c r="B8" s="18">
        <f t="shared" si="0"/>
        <v>151</v>
      </c>
      <c r="C8" s="21">
        <v>103</v>
      </c>
      <c r="D8" s="21">
        <v>25</v>
      </c>
      <c r="E8" s="18">
        <v>23</v>
      </c>
      <c r="F8" s="22" t="s">
        <v>13</v>
      </c>
    </row>
    <row r="9" s="4" customFormat="1" ht="16" customHeight="1" spans="1:6">
      <c r="A9" s="23" t="s">
        <v>14</v>
      </c>
      <c r="B9" s="18">
        <f t="shared" si="0"/>
        <v>384</v>
      </c>
      <c r="C9" s="21">
        <v>877</v>
      </c>
      <c r="D9" s="21"/>
      <c r="E9" s="18">
        <v>-493</v>
      </c>
      <c r="F9" s="22" t="s">
        <v>13</v>
      </c>
    </row>
    <row r="10" s="4" customFormat="1" ht="16" customHeight="1" spans="1:6">
      <c r="A10" s="23" t="s">
        <v>15</v>
      </c>
      <c r="B10" s="18">
        <f t="shared" si="0"/>
        <v>9</v>
      </c>
      <c r="C10" s="21">
        <v>52</v>
      </c>
      <c r="D10" s="21"/>
      <c r="E10" s="18">
        <v>-43</v>
      </c>
      <c r="F10" s="22" t="s">
        <v>13</v>
      </c>
    </row>
    <row r="11" s="4" customFormat="1" ht="16" customHeight="1" spans="1:6">
      <c r="A11" s="23" t="s">
        <v>16</v>
      </c>
      <c r="B11" s="18">
        <f t="shared" si="0"/>
        <v>1792</v>
      </c>
      <c r="C11" s="21">
        <v>955</v>
      </c>
      <c r="D11" s="21"/>
      <c r="E11" s="18">
        <v>837</v>
      </c>
      <c r="F11" s="22" t="s">
        <v>17</v>
      </c>
    </row>
    <row r="12" s="4" customFormat="1" ht="16" customHeight="1" spans="1:6">
      <c r="A12" s="23" t="s">
        <v>18</v>
      </c>
      <c r="B12" s="18">
        <f t="shared" si="0"/>
        <v>10</v>
      </c>
      <c r="C12" s="21">
        <v>25</v>
      </c>
      <c r="D12" s="21"/>
      <c r="E12" s="18">
        <v>-15</v>
      </c>
      <c r="F12" s="22"/>
    </row>
    <row r="13" s="4" customFormat="1" ht="16" customHeight="1" spans="1:6">
      <c r="A13" s="17" t="s">
        <v>19</v>
      </c>
      <c r="B13" s="18">
        <f t="shared" si="0"/>
        <v>0</v>
      </c>
      <c r="C13" s="24">
        <f>SUM(C14:C15)</f>
        <v>100</v>
      </c>
      <c r="D13" s="24"/>
      <c r="E13" s="24">
        <f>SUM(E14:E15)</f>
        <v>-100</v>
      </c>
      <c r="F13" s="22"/>
    </row>
    <row r="14" s="4" customFormat="1" ht="16" customHeight="1" spans="1:6">
      <c r="A14" s="17" t="s">
        <v>20</v>
      </c>
      <c r="B14" s="18">
        <f t="shared" si="0"/>
        <v>0</v>
      </c>
      <c r="C14" s="21">
        <v>25</v>
      </c>
      <c r="D14" s="21"/>
      <c r="E14" s="18">
        <v>-25</v>
      </c>
      <c r="F14" s="22"/>
    </row>
    <row r="15" s="4" customFormat="1" ht="16" customHeight="1" spans="1:6">
      <c r="A15" s="17" t="s">
        <v>21</v>
      </c>
      <c r="B15" s="18">
        <f t="shared" si="0"/>
        <v>0</v>
      </c>
      <c r="C15" s="21">
        <v>75</v>
      </c>
      <c r="D15" s="21"/>
      <c r="E15" s="18">
        <v>-75</v>
      </c>
      <c r="F15" s="22"/>
    </row>
    <row r="16" s="4" customFormat="1" ht="16" customHeight="1" spans="1:6">
      <c r="A16" s="23" t="s">
        <v>22</v>
      </c>
      <c r="B16" s="18">
        <f t="shared" si="0"/>
        <v>5</v>
      </c>
      <c r="C16" s="21">
        <v>52</v>
      </c>
      <c r="D16" s="21">
        <v>25</v>
      </c>
      <c r="E16" s="18">
        <v>-72</v>
      </c>
      <c r="F16" s="22" t="s">
        <v>13</v>
      </c>
    </row>
    <row r="17" s="3" customFormat="1" ht="16" customHeight="1" spans="1:6">
      <c r="A17" s="23" t="s">
        <v>23</v>
      </c>
      <c r="B17" s="18">
        <f t="shared" si="0"/>
        <v>3</v>
      </c>
      <c r="C17" s="21">
        <v>127</v>
      </c>
      <c r="D17" s="21"/>
      <c r="E17" s="18">
        <v>-124</v>
      </c>
      <c r="F17" s="22" t="s">
        <v>13</v>
      </c>
    </row>
    <row r="18" s="3" customFormat="1" ht="16" customHeight="1" spans="1:6">
      <c r="A18" s="23" t="s">
        <v>24</v>
      </c>
      <c r="B18" s="18">
        <f t="shared" si="0"/>
        <v>9</v>
      </c>
      <c r="C18" s="21">
        <v>12</v>
      </c>
      <c r="D18" s="21"/>
      <c r="E18" s="18">
        <v>-3</v>
      </c>
      <c r="F18" s="22"/>
    </row>
    <row r="19" s="3" customFormat="1" ht="16" customHeight="1" spans="1:6">
      <c r="A19" s="17" t="s">
        <v>25</v>
      </c>
      <c r="B19" s="18">
        <f t="shared" si="0"/>
        <v>886</v>
      </c>
      <c r="C19" s="21">
        <v>886</v>
      </c>
      <c r="D19" s="21"/>
      <c r="E19" s="18"/>
      <c r="F19" s="22" t="s">
        <v>17</v>
      </c>
    </row>
    <row r="20" s="3" customFormat="1" ht="16" customHeight="1" spans="1:6">
      <c r="A20" s="25" t="s">
        <v>26</v>
      </c>
      <c r="B20" s="18">
        <f t="shared" si="0"/>
        <v>13</v>
      </c>
      <c r="C20" s="21">
        <v>15</v>
      </c>
      <c r="D20" s="21"/>
      <c r="E20" s="18">
        <v>-2</v>
      </c>
      <c r="F20" s="22" t="s">
        <v>13</v>
      </c>
    </row>
    <row r="21" s="3" customFormat="1" ht="16" customHeight="1" spans="1:6">
      <c r="A21" s="25" t="s">
        <v>27</v>
      </c>
      <c r="B21" s="18">
        <f t="shared" si="0"/>
        <v>2</v>
      </c>
      <c r="C21" s="21"/>
      <c r="D21" s="21"/>
      <c r="E21" s="18">
        <v>2</v>
      </c>
      <c r="F21" s="22"/>
    </row>
    <row r="22" s="3" customFormat="1" ht="16" customHeight="1" spans="1:6">
      <c r="A22" s="17" t="s">
        <v>28</v>
      </c>
      <c r="B22" s="18">
        <f t="shared" si="0"/>
        <v>3</v>
      </c>
      <c r="C22" s="21">
        <v>25</v>
      </c>
      <c r="D22" s="21"/>
      <c r="E22" s="18">
        <v>-22</v>
      </c>
      <c r="F22" s="26"/>
    </row>
    <row r="23" s="3" customFormat="1" ht="16" customHeight="1" spans="1:6">
      <c r="A23" s="17" t="s">
        <v>29</v>
      </c>
      <c r="B23" s="18">
        <f t="shared" si="0"/>
        <v>10</v>
      </c>
      <c r="C23" s="21">
        <v>15</v>
      </c>
      <c r="D23" s="21"/>
      <c r="E23" s="18">
        <v>-5</v>
      </c>
      <c r="F23" s="22" t="s">
        <v>13</v>
      </c>
    </row>
    <row r="24" s="5" customFormat="1" ht="16" customHeight="1" spans="1:6">
      <c r="A24" s="17" t="s">
        <v>30</v>
      </c>
      <c r="B24" s="18">
        <f t="shared" si="0"/>
        <v>183</v>
      </c>
      <c r="C24" s="24">
        <f>C25</f>
        <v>183</v>
      </c>
      <c r="D24" s="24"/>
      <c r="E24" s="24"/>
      <c r="F24" s="27"/>
    </row>
    <row r="25" s="5" customFormat="1" ht="16" customHeight="1" spans="1:6">
      <c r="A25" s="17" t="s">
        <v>31</v>
      </c>
      <c r="B25" s="18">
        <f t="shared" si="0"/>
        <v>183</v>
      </c>
      <c r="C25" s="21">
        <v>183</v>
      </c>
      <c r="D25" s="21"/>
      <c r="E25" s="21"/>
      <c r="F25" s="22" t="s">
        <v>13</v>
      </c>
    </row>
    <row r="26" s="5" customFormat="1" ht="16" customHeight="1" spans="1:6">
      <c r="A26" s="17" t="s">
        <v>32</v>
      </c>
      <c r="B26" s="18">
        <f t="shared" si="0"/>
        <v>81</v>
      </c>
      <c r="C26" s="21">
        <v>81</v>
      </c>
      <c r="D26" s="21"/>
      <c r="E26" s="21"/>
      <c r="F26" s="22" t="s">
        <v>17</v>
      </c>
    </row>
    <row r="27" s="5" customFormat="1" ht="16" customHeight="1" spans="1:6">
      <c r="A27" s="17" t="s">
        <v>33</v>
      </c>
      <c r="B27" s="18">
        <f t="shared" si="0"/>
        <v>146</v>
      </c>
      <c r="C27" s="21">
        <v>146</v>
      </c>
      <c r="D27" s="21"/>
      <c r="E27" s="21"/>
      <c r="F27" s="27"/>
    </row>
    <row r="28" s="5" customFormat="1" ht="16" customHeight="1" spans="1:6">
      <c r="A28" s="17" t="s">
        <v>34</v>
      </c>
      <c r="B28" s="18">
        <f t="shared" si="0"/>
        <v>191</v>
      </c>
      <c r="C28" s="21">
        <v>191</v>
      </c>
      <c r="D28" s="21"/>
      <c r="E28" s="21"/>
      <c r="F28" s="27"/>
    </row>
    <row r="29" s="1" customFormat="1" ht="16" customHeight="1" spans="1:6">
      <c r="A29" s="17" t="s">
        <v>35</v>
      </c>
      <c r="B29" s="18">
        <f t="shared" si="0"/>
        <v>420</v>
      </c>
      <c r="C29" s="21">
        <v>420</v>
      </c>
      <c r="D29" s="21"/>
      <c r="E29" s="21"/>
      <c r="F29" s="28"/>
    </row>
    <row r="30" s="1" customFormat="1" ht="16" customHeight="1" spans="1:6">
      <c r="A30" s="17" t="s">
        <v>36</v>
      </c>
      <c r="B30" s="18">
        <f t="shared" si="0"/>
        <v>10</v>
      </c>
      <c r="C30" s="24">
        <f>C31</f>
        <v>38</v>
      </c>
      <c r="D30" s="24">
        <f>D31</f>
        <v>25</v>
      </c>
      <c r="E30" s="24">
        <f>E31</f>
        <v>-53</v>
      </c>
      <c r="F30" s="28"/>
    </row>
    <row r="31" s="1" customFormat="1" ht="16" customHeight="1" spans="1:6">
      <c r="A31" s="17" t="s">
        <v>37</v>
      </c>
      <c r="B31" s="18">
        <f t="shared" si="0"/>
        <v>10</v>
      </c>
      <c r="C31" s="21">
        <v>38</v>
      </c>
      <c r="D31" s="21">
        <v>25</v>
      </c>
      <c r="E31" s="21">
        <v>-53</v>
      </c>
      <c r="F31" s="28"/>
    </row>
    <row r="32" s="1" customFormat="1" ht="39" customHeight="1" spans="1:6">
      <c r="A32" s="17" t="s">
        <v>38</v>
      </c>
      <c r="B32" s="18">
        <f t="shared" si="0"/>
        <v>310</v>
      </c>
      <c r="C32" s="21">
        <v>77</v>
      </c>
      <c r="D32" s="21"/>
      <c r="E32" s="21">
        <v>233</v>
      </c>
      <c r="F32" s="29" t="s">
        <v>39</v>
      </c>
    </row>
    <row r="33" s="1" customFormat="1" ht="16" customHeight="1" spans="1:6">
      <c r="A33" s="23" t="s">
        <v>40</v>
      </c>
      <c r="B33" s="18">
        <f t="shared" si="0"/>
        <v>79</v>
      </c>
      <c r="C33" s="21">
        <v>79</v>
      </c>
      <c r="D33" s="21"/>
      <c r="E33" s="21"/>
      <c r="F33" s="22" t="s">
        <v>13</v>
      </c>
    </row>
    <row r="34" s="1" customFormat="1" ht="16" customHeight="1" spans="1:6">
      <c r="A34" s="17" t="s">
        <v>41</v>
      </c>
      <c r="B34" s="18">
        <f t="shared" si="0"/>
        <v>75</v>
      </c>
      <c r="C34" s="21">
        <v>75</v>
      </c>
      <c r="D34" s="21"/>
      <c r="E34" s="21"/>
      <c r="F34" s="28"/>
    </row>
    <row r="35" s="1" customFormat="1" ht="16" customHeight="1" spans="1:6">
      <c r="A35" s="23" t="s">
        <v>42</v>
      </c>
      <c r="B35" s="18">
        <f t="shared" si="0"/>
        <v>138</v>
      </c>
      <c r="C35" s="21">
        <v>200</v>
      </c>
      <c r="D35" s="21">
        <v>25</v>
      </c>
      <c r="E35" s="21">
        <v>-87</v>
      </c>
      <c r="F35" s="28"/>
    </row>
    <row r="36" s="1" customFormat="1" ht="16" customHeight="1" spans="1:6">
      <c r="A36" s="23" t="s">
        <v>43</v>
      </c>
      <c r="B36" s="18">
        <f t="shared" si="0"/>
        <v>165</v>
      </c>
      <c r="C36" s="24">
        <f>SUM(C37:C44)</f>
        <v>240</v>
      </c>
      <c r="D36" s="24">
        <f>SUM(D37:D44)</f>
        <v>0</v>
      </c>
      <c r="E36" s="24">
        <f>SUM(E37:E44)</f>
        <v>-75</v>
      </c>
      <c r="F36" s="28"/>
    </row>
    <row r="37" s="1" customFormat="1" ht="16" customHeight="1" spans="1:6">
      <c r="A37" s="17" t="s">
        <v>44</v>
      </c>
      <c r="B37" s="18">
        <f t="shared" si="0"/>
        <v>4</v>
      </c>
      <c r="C37" s="21">
        <v>12</v>
      </c>
      <c r="D37" s="21"/>
      <c r="E37" s="21">
        <v>-8</v>
      </c>
      <c r="F37" s="22" t="s">
        <v>13</v>
      </c>
    </row>
    <row r="38" s="1" customFormat="1" ht="16" customHeight="1" spans="1:6">
      <c r="A38" s="17" t="s">
        <v>45</v>
      </c>
      <c r="B38" s="18">
        <f t="shared" si="0"/>
        <v>13</v>
      </c>
      <c r="C38" s="21">
        <v>13</v>
      </c>
      <c r="D38" s="21"/>
      <c r="E38" s="21"/>
      <c r="F38" s="28"/>
    </row>
    <row r="39" s="1" customFormat="1" ht="16" customHeight="1" spans="1:6">
      <c r="A39" s="17" t="s">
        <v>46</v>
      </c>
      <c r="B39" s="18">
        <f t="shared" si="0"/>
        <v>24</v>
      </c>
      <c r="C39" s="21">
        <v>24</v>
      </c>
      <c r="D39" s="21"/>
      <c r="E39" s="21"/>
      <c r="F39" s="22" t="s">
        <v>13</v>
      </c>
    </row>
    <row r="40" s="1" customFormat="1" ht="16" customHeight="1" spans="1:6">
      <c r="A40" s="17" t="s">
        <v>47</v>
      </c>
      <c r="B40" s="18">
        <f t="shared" si="0"/>
        <v>20</v>
      </c>
      <c r="C40" s="21">
        <v>75</v>
      </c>
      <c r="D40" s="21"/>
      <c r="E40" s="21">
        <v>-55</v>
      </c>
      <c r="F40" s="22" t="s">
        <v>13</v>
      </c>
    </row>
    <row r="41" s="1" customFormat="1" ht="16" customHeight="1" spans="1:6">
      <c r="A41" s="17" t="s">
        <v>48</v>
      </c>
      <c r="B41" s="18">
        <f t="shared" si="0"/>
        <v>42</v>
      </c>
      <c r="C41" s="21">
        <v>42</v>
      </c>
      <c r="D41" s="21"/>
      <c r="E41" s="21"/>
      <c r="F41" s="28"/>
    </row>
    <row r="42" s="1" customFormat="1" ht="16" customHeight="1" spans="1:6">
      <c r="A42" s="20" t="s">
        <v>49</v>
      </c>
      <c r="B42" s="18">
        <f t="shared" si="0"/>
        <v>41</v>
      </c>
      <c r="C42" s="21">
        <v>41</v>
      </c>
      <c r="D42" s="21"/>
      <c r="E42" s="21"/>
      <c r="F42" s="22" t="s">
        <v>13</v>
      </c>
    </row>
    <row r="43" s="1" customFormat="1" ht="16" customHeight="1" spans="1:6">
      <c r="A43" s="20" t="s">
        <v>50</v>
      </c>
      <c r="B43" s="18">
        <f t="shared" si="0"/>
        <v>21</v>
      </c>
      <c r="C43" s="21">
        <v>21</v>
      </c>
      <c r="D43" s="21"/>
      <c r="E43" s="21"/>
      <c r="F43" s="28"/>
    </row>
    <row r="44" s="1" customFormat="1" ht="16" customHeight="1" spans="1:6">
      <c r="A44" s="20" t="s">
        <v>51</v>
      </c>
      <c r="B44" s="18">
        <f t="shared" si="0"/>
        <v>0</v>
      </c>
      <c r="C44" s="21">
        <v>12</v>
      </c>
      <c r="D44" s="21"/>
      <c r="E44" s="21">
        <v>-12</v>
      </c>
      <c r="F44" s="28"/>
    </row>
  </sheetData>
  <mergeCells count="1">
    <mergeCell ref="A2:F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dcterms:created xsi:type="dcterms:W3CDTF">2018-11-26T01:35:50Z</dcterms:created>
  <dcterms:modified xsi:type="dcterms:W3CDTF">2018-11-26T01:36:23Z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