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10331"/>
  </bookViews>
  <sheets>
    <sheet name="Sheet1" sheetId="1" r:id="rId1"/>
  </sheets>
  <definedNames>
    <definedName name="_xlnm.Print_Area" localSheetId="0">Sheet1!$A$1:$M$61</definedName>
    <definedName name="_xlnm.Print_Titles" localSheetId="0">Sheet1!$3:$5</definedName>
  </definedNames>
  <calcPr calcId="144525"/>
</workbook>
</file>

<file path=xl/sharedStrings.xml><?xml version="1.0" encoding="utf-8"?>
<sst xmlns="http://schemas.openxmlformats.org/spreadsheetml/2006/main" count="73">
  <si>
    <t>附件：</t>
  </si>
  <si>
    <t>提前下达2019年中央动物防疫等补助经费及省级
配套资金分配表（总表不发）</t>
  </si>
  <si>
    <t>单位：万元</t>
  </si>
  <si>
    <t>市县</t>
  </si>
  <si>
    <t>合计</t>
  </si>
  <si>
    <t>中央资金</t>
  </si>
  <si>
    <t>省级资金</t>
  </si>
  <si>
    <t>备注</t>
  </si>
  <si>
    <t>小计</t>
  </si>
  <si>
    <t>养殖环节无害化处理</t>
  </si>
  <si>
    <t>购买基层动物防疫服务</t>
  </si>
  <si>
    <t>非洲猪瘟强制扑杀</t>
  </si>
  <si>
    <t>强制免疫疫苗经费</t>
  </si>
  <si>
    <t>省财政
疫苗配套</t>
  </si>
  <si>
    <t>养殖环节无害化配套</t>
  </si>
  <si>
    <t>非洲猪瘟扑杀配套</t>
  </si>
  <si>
    <t>猪瘟和蓝耳病疫苗经费</t>
  </si>
  <si>
    <t>全省合计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</si>
  <si>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</si>
  <si>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长春市</t>
  </si>
  <si>
    <t xml:space="preserve">    市本级</t>
  </si>
  <si>
    <t xml:space="preserve">    九台区</t>
  </si>
  <si>
    <t xml:space="preserve">    双阳区</t>
  </si>
  <si>
    <t>德惠市</t>
  </si>
  <si>
    <t>农安县</t>
  </si>
  <si>
    <t>榆树市</t>
  </si>
  <si>
    <t>吉林市</t>
  </si>
  <si>
    <t>蛟河市</t>
  </si>
  <si>
    <t>磐石市</t>
  </si>
  <si>
    <t>桦甸市</t>
  </si>
  <si>
    <t>舒兰市</t>
  </si>
  <si>
    <t>永吉县</t>
  </si>
  <si>
    <t>四平市</t>
  </si>
  <si>
    <t>双辽市</t>
  </si>
  <si>
    <t>梨树县</t>
  </si>
  <si>
    <t>伊通县</t>
  </si>
  <si>
    <t>辽源市</t>
  </si>
  <si>
    <t>东丰县</t>
  </si>
  <si>
    <t>东辽县</t>
  </si>
  <si>
    <t>通化市</t>
  </si>
  <si>
    <t>集安市</t>
  </si>
  <si>
    <t>通化县</t>
  </si>
  <si>
    <t>柳河县</t>
  </si>
  <si>
    <t>辉南县</t>
  </si>
  <si>
    <t>白山市</t>
  </si>
  <si>
    <t xml:space="preserve">    江源区</t>
  </si>
  <si>
    <t>临江市</t>
  </si>
  <si>
    <t>靖宇县</t>
  </si>
  <si>
    <t>抚松县</t>
  </si>
  <si>
    <t>长白县</t>
  </si>
  <si>
    <t>白城市</t>
  </si>
  <si>
    <t>镇赉县</t>
  </si>
  <si>
    <t>洮南市</t>
  </si>
  <si>
    <t>通榆县</t>
  </si>
  <si>
    <t>大安市</t>
  </si>
  <si>
    <t>松原市</t>
  </si>
  <si>
    <t>前郭县</t>
  </si>
  <si>
    <t>长岭县</t>
  </si>
  <si>
    <t>扶余市</t>
  </si>
  <si>
    <t>乾安县</t>
  </si>
  <si>
    <t>延边州</t>
  </si>
  <si>
    <t xml:space="preserve">    延吉市</t>
  </si>
  <si>
    <t xml:space="preserve">    图们市</t>
  </si>
  <si>
    <t xml:space="preserve">    和龙市</t>
  </si>
  <si>
    <t xml:space="preserve">    龙井市</t>
  </si>
  <si>
    <t xml:space="preserve">    汪清县</t>
  </si>
  <si>
    <t xml:space="preserve">    安图县</t>
  </si>
  <si>
    <t xml:space="preserve">    珲春市</t>
  </si>
  <si>
    <t xml:space="preserve">    敦化市</t>
  </si>
  <si>
    <t>公主岭市</t>
  </si>
  <si>
    <t>梅河口市</t>
  </si>
  <si>
    <t>长白山管委会</t>
  </si>
  <si>
    <t>注：龙井市、白山市浑江区非洲猪瘟强制扑杀中央补助资金尚未下发，由省财政先行垫付。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</si>
</sst>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20"/>
      <color theme="1"/>
      <name val="华文中宋"/>
      <charset val="134"/>
    </font>
    <font>
      <b/>
      <sz val="11"/>
      <color theme="1"/>
      <name val="仿宋"/>
      <charset val="134"/>
    </font>
    <font>
      <b/>
      <sz val="10"/>
      <color rgb="FF000000"/>
      <name val="仿宋"/>
      <charset val="134"/>
    </font>
    <font>
      <sz val="11"/>
      <color theme="1"/>
      <name val="仿宋"/>
      <charset val="134"/>
    </font>
    <font>
      <sz val="10"/>
      <color rgb="FF000000"/>
      <name val="仿宋"/>
      <charset val="134"/>
    </font>
    <font>
      <sz val="11"/>
      <color theme="1"/>
      <name val="楷体"/>
      <charset val="134"/>
    </font>
    <font>
      <b/>
      <sz val="10"/>
      <name val="仿宋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24" fillId="16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1" borderId="5" applyNumberFormat="0" applyFont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8" fillId="10" borderId="4" applyNumberFormat="0" applyAlignment="0" applyProtection="0">
      <alignment vertical="center"/>
    </xf>
    <xf numFmtId="0" fontId="25" fillId="10" borderId="8" applyNumberFormat="0" applyAlignment="0" applyProtection="0">
      <alignment vertical="center"/>
    </xf>
    <xf numFmtId="0" fontId="10" fillId="3" borderId="2" applyNumberFormat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28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0" applyFont="1" applyBorder="1">
      <alignment vertical="center"/>
    </xf>
    <xf numFmtId="0" fontId="0" fillId="0" borderId="1" xfId="0" applyFont="1" applyBorder="1">
      <alignment vertical="center"/>
    </xf>
    <xf numFmtId="0" fontId="6" fillId="0" borderId="1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0" fillId="0" borderId="0" xfId="0" applyAlignment="1">
      <alignment horizontal="right" vertical="center"/>
    </xf>
    <xf numFmtId="10" fontId="8" fillId="0" borderId="1" xfId="0" applyNumberFormat="1" applyFont="1" applyFill="1" applyBorder="1" applyAlignment="1">
      <alignment horizontal="center" vertical="center" wrapText="1"/>
    </xf>
    <xf numFmtId="0" fontId="8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18" xfId="49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P61"/>
  <sheetViews>
    <sheetView tabSelected="1" topLeftCell="A51" workbookViewId="0">
      <selection activeCell="A6" sqref="$A6:$XFD60"/>
    </sheetView>
  </sheetViews>
  <sheetFormatPr defaultColWidth="8.88888888888889" defaultRowHeight="14.4"/>
  <cols>
    <col min="1" max="1" width="13.4444444444444" style="2" customWidth="1"/>
    <col min="2" max="2" width="9.55555555555556" customWidth="1"/>
    <col min="3" max="12" width="10.7777777777778" customWidth="1"/>
    <col min="13" max="13" width="7.77777777777778" customWidth="1"/>
  </cols>
  <sheetData>
    <row r="1" spans="1:1">
      <c r="A1" s="2" t="s">
        <v>0</v>
      </c>
    </row>
    <row r="2" ht="99" customHeight="1" spans="1:13">
      <c r="A2" s="3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ht="19" customHeight="1" spans="13:13">
      <c r="M3" s="14" t="s">
        <v>2</v>
      </c>
    </row>
    <row r="4" ht="42" customHeight="1" spans="1:13">
      <c r="A4" s="5" t="s">
        <v>3</v>
      </c>
      <c r="B4" s="5" t="s">
        <v>4</v>
      </c>
      <c r="C4" s="5" t="s">
        <v>5</v>
      </c>
      <c r="D4" s="5"/>
      <c r="E4" s="5"/>
      <c r="F4" s="5"/>
      <c r="G4" s="5"/>
      <c r="H4" s="5" t="s">
        <v>6</v>
      </c>
      <c r="I4" s="5"/>
      <c r="J4" s="5"/>
      <c r="K4" s="5"/>
      <c r="L4" s="5"/>
      <c r="M4" s="5" t="s">
        <v>7</v>
      </c>
    </row>
    <row r="5" ht="48" customHeight="1" spans="1:13">
      <c r="A5" s="5"/>
      <c r="B5" s="5"/>
      <c r="C5" s="5" t="s">
        <v>8</v>
      </c>
      <c r="D5" s="6" t="s">
        <v>9</v>
      </c>
      <c r="E5" s="6" t="s">
        <v>10</v>
      </c>
      <c r="F5" s="6" t="s">
        <v>11</v>
      </c>
      <c r="G5" s="6" t="s">
        <v>12</v>
      </c>
      <c r="H5" s="5" t="s">
        <v>8</v>
      </c>
      <c r="I5" s="15" t="s">
        <v>13</v>
      </c>
      <c r="J5" s="16" t="s">
        <v>14</v>
      </c>
      <c r="K5" s="16" t="s">
        <v>15</v>
      </c>
      <c r="L5" s="16" t="s">
        <v>16</v>
      </c>
      <c r="M5" s="5"/>
    </row>
    <row r="6" ht="35" customHeight="1" spans="1:16">
      <c r="A6" s="7" t="s">
        <v>17</v>
      </c>
      <c r="B6" s="8">
        <f>SUM(B7,B11:B32,B35:B49,B58:B60)</f>
        <v>19512.8</v>
      </c>
      <c r="C6" s="8">
        <f>SUM(C7,C11:C32,C35:C49,C58:C60)</f>
        <v>12679</v>
      </c>
      <c r="D6" s="8">
        <f>SUM(D7,D11:D32,D35:D49,D58:D60)</f>
        <v>2356</v>
      </c>
      <c r="E6" s="8">
        <f>SUM(E7,E11:E32,E35:E49,E58:E60)</f>
        <v>2160</v>
      </c>
      <c r="F6" s="8">
        <f>SUM(F7,F11:F32,F35:F49,F58:F60)</f>
        <v>142</v>
      </c>
      <c r="G6" s="8">
        <f>SUM(G7,G11:G32,G35:G49,G58:G60)</f>
        <v>8021</v>
      </c>
      <c r="H6" s="8">
        <f>SUM(H7,H11:H32,H35:H49,H58:H60)</f>
        <v>6833.8</v>
      </c>
      <c r="I6" s="8">
        <f>SUM(I7,I11:I32,I35:I49,I58:I60)</f>
        <v>4000</v>
      </c>
      <c r="J6" s="8">
        <f>SUM(J7,J11:J32,J35:J49,J58:J60)</f>
        <v>707</v>
      </c>
      <c r="K6" s="8">
        <f>SUM(K7,K11:K32,K35:K49,K58:K60)</f>
        <v>126.8</v>
      </c>
      <c r="L6" s="8">
        <f>SUM(L7,L11:L32,L35:L49,L58:L60)</f>
        <v>2000</v>
      </c>
      <c r="M6" s="8"/>
      <c r="P6" t="s">
        <v>18</v>
      </c>
    </row>
    <row r="7" s="1" customFormat="1" ht="35" customHeight="1" spans="1:13">
      <c r="A7" s="9" t="s">
        <v>19</v>
      </c>
      <c r="B7" s="10">
        <f>C7+H7</f>
        <v>1426.87</v>
      </c>
      <c r="C7" s="11">
        <f>SUM(C8:C10)</f>
        <v>883.43</v>
      </c>
      <c r="D7" s="11">
        <f t="shared" ref="D7:L7" si="0">SUM(D8:D10)</f>
        <v>120.8</v>
      </c>
      <c r="E7" s="11">
        <f t="shared" si="0"/>
        <v>139.79</v>
      </c>
      <c r="F7" s="11"/>
      <c r="G7" s="11">
        <f t="shared" si="0"/>
        <v>622.84</v>
      </c>
      <c r="H7" s="11">
        <f>SUM(H8:H10)</f>
        <v>543.44</v>
      </c>
      <c r="I7" s="11">
        <f t="shared" si="0"/>
        <v>310.56</v>
      </c>
      <c r="J7" s="11">
        <f t="shared" si="0"/>
        <v>36.46</v>
      </c>
      <c r="K7" s="11"/>
      <c r="L7" s="11">
        <f t="shared" si="0"/>
        <v>196.42</v>
      </c>
      <c r="M7" s="10"/>
    </row>
    <row r="8" ht="35" customHeight="1" spans="1:13">
      <c r="A8" s="12" t="s">
        <v>20</v>
      </c>
      <c r="B8" s="10">
        <f t="shared" ref="B8:B39" si="1">C8+H8</f>
        <v>370.16</v>
      </c>
      <c r="C8" s="10">
        <f>SUM(D8:G8)</f>
        <v>233.17</v>
      </c>
      <c r="D8" s="10">
        <v>6.2</v>
      </c>
      <c r="E8" s="10">
        <v>65.7</v>
      </c>
      <c r="F8" s="10"/>
      <c r="G8" s="10">
        <v>161.27</v>
      </c>
      <c r="H8" s="10">
        <f>I8+J8+K8+L8</f>
        <v>136.99</v>
      </c>
      <c r="I8" s="10">
        <v>81.66</v>
      </c>
      <c r="J8" s="10">
        <v>3.87</v>
      </c>
      <c r="K8" s="10"/>
      <c r="L8" s="10">
        <v>51.46</v>
      </c>
      <c r="M8" s="10"/>
    </row>
    <row r="9" ht="35" customHeight="1" spans="1:13">
      <c r="A9" s="12" t="s">
        <v>21</v>
      </c>
      <c r="B9" s="10">
        <f t="shared" si="1"/>
        <v>716.68</v>
      </c>
      <c r="C9" s="10">
        <f t="shared" ref="C9:C40" si="2">SUM(D9:G9)</f>
        <v>445.66</v>
      </c>
      <c r="D9" s="10">
        <v>96</v>
      </c>
      <c r="E9" s="10">
        <v>50.32</v>
      </c>
      <c r="F9" s="10"/>
      <c r="G9" s="10">
        <v>299.34</v>
      </c>
      <c r="H9" s="10">
        <f t="shared" ref="H9:H40" si="3">I9+J9+K9+L9</f>
        <v>271.02</v>
      </c>
      <c r="I9" s="10">
        <v>149.05</v>
      </c>
      <c r="J9" s="10">
        <v>26.35</v>
      </c>
      <c r="K9" s="10"/>
      <c r="L9" s="10">
        <v>95.62</v>
      </c>
      <c r="M9" s="10"/>
    </row>
    <row r="10" ht="35" customHeight="1" spans="1:13">
      <c r="A10" s="12" t="s">
        <v>22</v>
      </c>
      <c r="B10" s="10">
        <f t="shared" si="1"/>
        <v>340.03</v>
      </c>
      <c r="C10" s="10">
        <f t="shared" si="2"/>
        <v>204.6</v>
      </c>
      <c r="D10" s="10">
        <v>18.6</v>
      </c>
      <c r="E10" s="10">
        <v>23.77</v>
      </c>
      <c r="F10" s="10"/>
      <c r="G10" s="10">
        <v>162.23</v>
      </c>
      <c r="H10" s="10">
        <f t="shared" si="3"/>
        <v>135.43</v>
      </c>
      <c r="I10" s="10">
        <v>79.85</v>
      </c>
      <c r="J10" s="10">
        <v>6.24</v>
      </c>
      <c r="K10" s="10"/>
      <c r="L10" s="10">
        <v>49.34</v>
      </c>
      <c r="M10" s="10"/>
    </row>
    <row r="11" ht="35" customHeight="1" spans="1:13">
      <c r="A11" s="12" t="s">
        <v>23</v>
      </c>
      <c r="B11" s="10">
        <f t="shared" si="1"/>
        <v>1103.82</v>
      </c>
      <c r="C11" s="10">
        <f t="shared" si="2"/>
        <v>704.79</v>
      </c>
      <c r="D11" s="10">
        <v>224.4</v>
      </c>
      <c r="E11" s="10">
        <v>71.37</v>
      </c>
      <c r="F11" s="10"/>
      <c r="G11" s="10">
        <v>409.02</v>
      </c>
      <c r="H11" s="10">
        <f t="shared" si="3"/>
        <v>399.03</v>
      </c>
      <c r="I11" s="10">
        <v>203.98</v>
      </c>
      <c r="J11" s="10">
        <v>66.2</v>
      </c>
      <c r="K11" s="10"/>
      <c r="L11" s="10">
        <v>128.85</v>
      </c>
      <c r="M11" s="10"/>
    </row>
    <row r="12" ht="35" customHeight="1" spans="1:13">
      <c r="A12" s="12" t="s">
        <v>24</v>
      </c>
      <c r="B12" s="10">
        <f t="shared" si="1"/>
        <v>1557.12</v>
      </c>
      <c r="C12" s="10">
        <f t="shared" si="2"/>
        <v>951.81</v>
      </c>
      <c r="D12" s="10">
        <v>520</v>
      </c>
      <c r="E12" s="10">
        <v>87.36</v>
      </c>
      <c r="F12" s="10"/>
      <c r="G12" s="10">
        <v>344.45</v>
      </c>
      <c r="H12" s="10">
        <f t="shared" si="3"/>
        <v>605.31</v>
      </c>
      <c r="I12" s="10">
        <v>171.78</v>
      </c>
      <c r="J12" s="10">
        <v>147.2</v>
      </c>
      <c r="K12" s="10"/>
      <c r="L12" s="10">
        <v>286.33</v>
      </c>
      <c r="M12" s="10"/>
    </row>
    <row r="13" ht="35" customHeight="1" spans="1:13">
      <c r="A13" s="12" t="s">
        <v>25</v>
      </c>
      <c r="B13" s="10">
        <f t="shared" si="1"/>
        <v>792.4</v>
      </c>
      <c r="C13" s="10">
        <f t="shared" si="2"/>
        <v>461.05</v>
      </c>
      <c r="D13" s="10">
        <v>27.6</v>
      </c>
      <c r="E13" s="10">
        <v>89.91</v>
      </c>
      <c r="F13" s="10"/>
      <c r="G13" s="10">
        <v>343.54</v>
      </c>
      <c r="H13" s="10">
        <f t="shared" si="3"/>
        <v>331.35</v>
      </c>
      <c r="I13" s="10">
        <v>171.32</v>
      </c>
      <c r="J13" s="10">
        <v>8.28</v>
      </c>
      <c r="K13" s="10"/>
      <c r="L13" s="10">
        <v>151.75</v>
      </c>
      <c r="M13" s="10"/>
    </row>
    <row r="14" ht="35" customHeight="1" spans="1:13">
      <c r="A14" s="12" t="s">
        <v>26</v>
      </c>
      <c r="B14" s="10">
        <f t="shared" si="1"/>
        <v>441.95</v>
      </c>
      <c r="C14" s="10">
        <f t="shared" si="2"/>
        <v>303.55</v>
      </c>
      <c r="D14" s="10">
        <v>50.6</v>
      </c>
      <c r="E14" s="10">
        <v>80.41</v>
      </c>
      <c r="F14" s="10"/>
      <c r="G14" s="10">
        <v>172.54</v>
      </c>
      <c r="H14" s="10">
        <f t="shared" si="3"/>
        <v>138.4</v>
      </c>
      <c r="I14" s="10">
        <v>86.04</v>
      </c>
      <c r="J14" s="10">
        <v>18</v>
      </c>
      <c r="K14" s="10"/>
      <c r="L14" s="10">
        <v>34.36</v>
      </c>
      <c r="M14" s="10"/>
    </row>
    <row r="15" ht="35" customHeight="1" spans="1:13">
      <c r="A15" s="12" t="s">
        <v>27</v>
      </c>
      <c r="B15" s="10">
        <f t="shared" si="1"/>
        <v>245.05</v>
      </c>
      <c r="C15" s="10">
        <f t="shared" si="2"/>
        <v>178.51</v>
      </c>
      <c r="D15" s="10">
        <v>66.2</v>
      </c>
      <c r="E15" s="10">
        <v>59.32</v>
      </c>
      <c r="F15" s="10"/>
      <c r="G15" s="10">
        <v>52.99</v>
      </c>
      <c r="H15" s="10">
        <f t="shared" si="3"/>
        <v>66.54</v>
      </c>
      <c r="I15" s="10">
        <v>26.42</v>
      </c>
      <c r="J15" s="10">
        <v>22.8</v>
      </c>
      <c r="K15" s="10"/>
      <c r="L15" s="10">
        <v>17.32</v>
      </c>
      <c r="M15" s="10"/>
    </row>
    <row r="16" ht="35" customHeight="1" spans="1:13">
      <c r="A16" s="12" t="s">
        <v>28</v>
      </c>
      <c r="B16" s="10">
        <f t="shared" si="1"/>
        <v>381.56</v>
      </c>
      <c r="C16" s="10">
        <f t="shared" si="2"/>
        <v>270.91</v>
      </c>
      <c r="D16" s="10">
        <v>115.2</v>
      </c>
      <c r="E16" s="10">
        <v>62.1</v>
      </c>
      <c r="F16" s="10"/>
      <c r="G16" s="10">
        <v>93.61</v>
      </c>
      <c r="H16" s="10">
        <f t="shared" si="3"/>
        <v>110.65</v>
      </c>
      <c r="I16" s="10">
        <v>46.69</v>
      </c>
      <c r="J16" s="10">
        <v>43.2</v>
      </c>
      <c r="K16" s="10"/>
      <c r="L16" s="10">
        <v>20.76</v>
      </c>
      <c r="M16" s="10"/>
    </row>
    <row r="17" ht="35" customHeight="1" spans="1:13">
      <c r="A17" s="12" t="s">
        <v>29</v>
      </c>
      <c r="B17" s="10">
        <f t="shared" si="1"/>
        <v>189.98</v>
      </c>
      <c r="C17" s="10">
        <f t="shared" si="2"/>
        <v>135.45</v>
      </c>
      <c r="D17" s="10">
        <v>30.4</v>
      </c>
      <c r="E17" s="10">
        <v>41.02</v>
      </c>
      <c r="F17" s="10"/>
      <c r="G17" s="10">
        <v>64.03</v>
      </c>
      <c r="H17" s="10">
        <f t="shared" si="3"/>
        <v>54.53</v>
      </c>
      <c r="I17" s="10">
        <v>31.93</v>
      </c>
      <c r="J17" s="10">
        <v>9</v>
      </c>
      <c r="K17" s="10"/>
      <c r="L17" s="10">
        <v>13.6</v>
      </c>
      <c r="M17" s="10"/>
    </row>
    <row r="18" ht="35" customHeight="1" spans="1:13">
      <c r="A18" s="12" t="s">
        <v>30</v>
      </c>
      <c r="B18" s="10">
        <f t="shared" si="1"/>
        <v>339.96</v>
      </c>
      <c r="C18" s="10">
        <f t="shared" si="2"/>
        <v>203.07</v>
      </c>
      <c r="D18" s="10">
        <v>51.4</v>
      </c>
      <c r="E18" s="10">
        <v>48.66</v>
      </c>
      <c r="F18" s="10"/>
      <c r="G18" s="10">
        <v>103.01</v>
      </c>
      <c r="H18" s="10">
        <f t="shared" si="3"/>
        <v>136.89</v>
      </c>
      <c r="I18" s="10">
        <v>51.37</v>
      </c>
      <c r="J18" s="10">
        <v>16.8</v>
      </c>
      <c r="K18" s="10"/>
      <c r="L18" s="10">
        <v>68.72</v>
      </c>
      <c r="M18" s="10"/>
    </row>
    <row r="19" ht="35" customHeight="1" spans="1:13">
      <c r="A19" s="12" t="s">
        <v>31</v>
      </c>
      <c r="B19" s="10">
        <f t="shared" si="1"/>
        <v>196.21</v>
      </c>
      <c r="C19" s="10">
        <f t="shared" si="2"/>
        <v>142.51</v>
      </c>
      <c r="D19" s="10">
        <v>69</v>
      </c>
      <c r="E19" s="10">
        <v>32.44</v>
      </c>
      <c r="F19" s="10"/>
      <c r="G19" s="10">
        <v>41.07</v>
      </c>
      <c r="H19" s="10">
        <f t="shared" si="3"/>
        <v>53.7</v>
      </c>
      <c r="I19" s="10">
        <v>20.49</v>
      </c>
      <c r="J19" s="10">
        <v>20.4</v>
      </c>
      <c r="K19" s="10"/>
      <c r="L19" s="10">
        <v>12.81</v>
      </c>
      <c r="M19" s="10"/>
    </row>
    <row r="20" ht="35" customHeight="1" spans="1:13">
      <c r="A20" s="12" t="s">
        <v>32</v>
      </c>
      <c r="B20" s="10">
        <f t="shared" si="1"/>
        <v>153.47</v>
      </c>
      <c r="C20" s="10">
        <f t="shared" si="2"/>
        <v>105.55</v>
      </c>
      <c r="D20" s="10">
        <v>37</v>
      </c>
      <c r="E20" s="10">
        <v>20.16</v>
      </c>
      <c r="F20" s="10"/>
      <c r="G20" s="10">
        <v>48.39</v>
      </c>
      <c r="H20" s="10">
        <f t="shared" si="3"/>
        <v>47.92</v>
      </c>
      <c r="I20" s="10">
        <v>24.14</v>
      </c>
      <c r="J20" s="10">
        <v>11.6</v>
      </c>
      <c r="K20" s="10"/>
      <c r="L20" s="10">
        <v>12.18</v>
      </c>
      <c r="M20" s="10"/>
    </row>
    <row r="21" ht="35" customHeight="1" spans="1:13">
      <c r="A21" s="12" t="s">
        <v>33</v>
      </c>
      <c r="B21" s="10">
        <f t="shared" si="1"/>
        <v>568.71</v>
      </c>
      <c r="C21" s="10">
        <f t="shared" si="2"/>
        <v>382.22</v>
      </c>
      <c r="D21" s="10">
        <v>90</v>
      </c>
      <c r="E21" s="10">
        <v>47.04</v>
      </c>
      <c r="F21" s="10"/>
      <c r="G21" s="10">
        <v>245.18</v>
      </c>
      <c r="H21" s="10">
        <f t="shared" si="3"/>
        <v>186.49</v>
      </c>
      <c r="I21" s="10">
        <v>122.27</v>
      </c>
      <c r="J21" s="10">
        <v>27</v>
      </c>
      <c r="K21" s="10"/>
      <c r="L21" s="10">
        <v>37.22</v>
      </c>
      <c r="M21" s="10"/>
    </row>
    <row r="22" ht="35" customHeight="1" spans="1:13">
      <c r="A22" s="12" t="s">
        <v>34</v>
      </c>
      <c r="B22" s="10">
        <f t="shared" si="1"/>
        <v>1171.21</v>
      </c>
      <c r="C22" s="10">
        <f t="shared" si="2"/>
        <v>691.6</v>
      </c>
      <c r="D22" s="10">
        <v>95.2</v>
      </c>
      <c r="E22" s="10">
        <v>64.42</v>
      </c>
      <c r="F22" s="10"/>
      <c r="G22" s="10">
        <v>531.98</v>
      </c>
      <c r="H22" s="10">
        <f t="shared" si="3"/>
        <v>479.61</v>
      </c>
      <c r="I22" s="10">
        <v>265.3</v>
      </c>
      <c r="J22" s="10">
        <v>28.2</v>
      </c>
      <c r="K22" s="10"/>
      <c r="L22" s="10">
        <v>186.11</v>
      </c>
      <c r="M22" s="10"/>
    </row>
    <row r="23" ht="35" customHeight="1" spans="1:13">
      <c r="A23" s="12" t="s">
        <v>35</v>
      </c>
      <c r="B23" s="10">
        <f t="shared" si="1"/>
        <v>546.44</v>
      </c>
      <c r="C23" s="10">
        <f t="shared" si="2"/>
        <v>346.31</v>
      </c>
      <c r="D23" s="10">
        <v>26.4</v>
      </c>
      <c r="E23" s="10">
        <v>43.33</v>
      </c>
      <c r="F23" s="10"/>
      <c r="G23" s="10">
        <v>276.58</v>
      </c>
      <c r="H23" s="10">
        <f t="shared" si="3"/>
        <v>200.13</v>
      </c>
      <c r="I23" s="10">
        <v>137.93</v>
      </c>
      <c r="J23" s="10">
        <v>7.8</v>
      </c>
      <c r="K23" s="10"/>
      <c r="L23" s="10">
        <v>54.4</v>
      </c>
      <c r="M23" s="10"/>
    </row>
    <row r="24" ht="35" customHeight="1" spans="1:13">
      <c r="A24" s="12" t="s">
        <v>36</v>
      </c>
      <c r="B24" s="10">
        <f t="shared" si="1"/>
        <v>94.55</v>
      </c>
      <c r="C24" s="10">
        <f t="shared" si="2"/>
        <v>60.26</v>
      </c>
      <c r="D24" s="10"/>
      <c r="E24" s="10">
        <v>12.75</v>
      </c>
      <c r="F24" s="10"/>
      <c r="G24" s="10">
        <v>47.51</v>
      </c>
      <c r="H24" s="10">
        <f t="shared" si="3"/>
        <v>34.29</v>
      </c>
      <c r="I24" s="10">
        <v>23.7</v>
      </c>
      <c r="J24" s="10"/>
      <c r="K24" s="10"/>
      <c r="L24" s="10">
        <v>10.59</v>
      </c>
      <c r="M24" s="10"/>
    </row>
    <row r="25" ht="35" customHeight="1" spans="1:13">
      <c r="A25" s="12" t="s">
        <v>37</v>
      </c>
      <c r="B25" s="10">
        <f t="shared" si="1"/>
        <v>153.64</v>
      </c>
      <c r="C25" s="10">
        <f t="shared" si="2"/>
        <v>108.38</v>
      </c>
      <c r="D25" s="10"/>
      <c r="E25" s="10">
        <v>54.23</v>
      </c>
      <c r="F25" s="10"/>
      <c r="G25" s="10">
        <v>54.15</v>
      </c>
      <c r="H25" s="10">
        <f t="shared" si="3"/>
        <v>45.26</v>
      </c>
      <c r="I25" s="10">
        <v>27.01</v>
      </c>
      <c r="J25" s="10"/>
      <c r="K25" s="10"/>
      <c r="L25" s="10">
        <v>18.25</v>
      </c>
      <c r="M25" s="10"/>
    </row>
    <row r="26" ht="35" customHeight="1" spans="1:13">
      <c r="A26" s="12" t="s">
        <v>38</v>
      </c>
      <c r="B26" s="10">
        <f t="shared" si="1"/>
        <v>200.89</v>
      </c>
      <c r="C26" s="10">
        <f t="shared" si="2"/>
        <v>142.61</v>
      </c>
      <c r="D26" s="10">
        <v>6.6</v>
      </c>
      <c r="E26" s="10">
        <v>53.07</v>
      </c>
      <c r="F26" s="10"/>
      <c r="G26" s="10">
        <v>82.94</v>
      </c>
      <c r="H26" s="10">
        <f t="shared" si="3"/>
        <v>58.28</v>
      </c>
      <c r="I26" s="10">
        <v>41.36</v>
      </c>
      <c r="J26" s="10">
        <v>2.6</v>
      </c>
      <c r="K26" s="10"/>
      <c r="L26" s="10">
        <v>14.32</v>
      </c>
      <c r="M26" s="10"/>
    </row>
    <row r="27" ht="35" customHeight="1" spans="1:13">
      <c r="A27" s="12" t="s">
        <v>39</v>
      </c>
      <c r="B27" s="10">
        <f t="shared" si="1"/>
        <v>120.71</v>
      </c>
      <c r="C27" s="10">
        <f t="shared" si="2"/>
        <v>77.72</v>
      </c>
      <c r="D27" s="10">
        <v>25.2</v>
      </c>
      <c r="E27" s="10">
        <v>8.57</v>
      </c>
      <c r="F27" s="10"/>
      <c r="G27" s="10">
        <v>43.95</v>
      </c>
      <c r="H27" s="10">
        <f t="shared" si="3"/>
        <v>42.99</v>
      </c>
      <c r="I27" s="10">
        <v>21.91</v>
      </c>
      <c r="J27" s="10">
        <v>7.4</v>
      </c>
      <c r="K27" s="10"/>
      <c r="L27" s="10">
        <v>13.68</v>
      </c>
      <c r="M27" s="10"/>
    </row>
    <row r="28" ht="35" customHeight="1" spans="1:13">
      <c r="A28" s="12" t="s">
        <v>40</v>
      </c>
      <c r="B28" s="10">
        <f t="shared" si="1"/>
        <v>111.53</v>
      </c>
      <c r="C28" s="10">
        <f t="shared" si="2"/>
        <v>81.37</v>
      </c>
      <c r="D28" s="10">
        <v>27</v>
      </c>
      <c r="E28" s="10">
        <v>29.2</v>
      </c>
      <c r="F28" s="10"/>
      <c r="G28" s="10">
        <v>25.17</v>
      </c>
      <c r="H28" s="10">
        <f t="shared" si="3"/>
        <v>30.16</v>
      </c>
      <c r="I28" s="10">
        <v>12.55</v>
      </c>
      <c r="J28" s="10">
        <v>8.16</v>
      </c>
      <c r="K28" s="10"/>
      <c r="L28" s="10">
        <v>9.45</v>
      </c>
      <c r="M28" s="10"/>
    </row>
    <row r="29" ht="35" customHeight="1" spans="1:13">
      <c r="A29" s="12" t="s">
        <v>41</v>
      </c>
      <c r="B29" s="10">
        <f t="shared" si="1"/>
        <v>153.81</v>
      </c>
      <c r="C29" s="10">
        <f t="shared" si="2"/>
        <v>105.26</v>
      </c>
      <c r="D29" s="10">
        <v>2.4</v>
      </c>
      <c r="E29" s="10">
        <v>37.08</v>
      </c>
      <c r="F29" s="10"/>
      <c r="G29" s="10">
        <v>65.78</v>
      </c>
      <c r="H29" s="10">
        <f t="shared" si="3"/>
        <v>48.55</v>
      </c>
      <c r="I29" s="10">
        <v>32.8</v>
      </c>
      <c r="J29" s="10">
        <v>0.72</v>
      </c>
      <c r="K29" s="10"/>
      <c r="L29" s="10">
        <v>15.03</v>
      </c>
      <c r="M29" s="10"/>
    </row>
    <row r="30" ht="35" customHeight="1" spans="1:13">
      <c r="A30" s="12" t="s">
        <v>42</v>
      </c>
      <c r="B30" s="10">
        <f t="shared" si="1"/>
        <v>300.35</v>
      </c>
      <c r="C30" s="10">
        <f t="shared" si="2"/>
        <v>201.23</v>
      </c>
      <c r="D30" s="10">
        <v>16.5</v>
      </c>
      <c r="E30" s="10">
        <v>50.75</v>
      </c>
      <c r="F30" s="10"/>
      <c r="G30" s="10">
        <v>133.98</v>
      </c>
      <c r="H30" s="10">
        <f t="shared" si="3"/>
        <v>99.12</v>
      </c>
      <c r="I30" s="10">
        <v>66.82</v>
      </c>
      <c r="J30" s="10">
        <v>5.1</v>
      </c>
      <c r="K30" s="10"/>
      <c r="L30" s="10">
        <v>27.2</v>
      </c>
      <c r="M30" s="10"/>
    </row>
    <row r="31" ht="35" customHeight="1" spans="1:13">
      <c r="A31" s="12" t="s">
        <v>43</v>
      </c>
      <c r="B31" s="10">
        <f t="shared" si="1"/>
        <v>153.98</v>
      </c>
      <c r="C31" s="10">
        <f t="shared" si="2"/>
        <v>96.81</v>
      </c>
      <c r="D31" s="10">
        <v>9</v>
      </c>
      <c r="E31" s="10">
        <v>32.44</v>
      </c>
      <c r="F31" s="10"/>
      <c r="G31" s="10">
        <v>55.37</v>
      </c>
      <c r="H31" s="10">
        <f t="shared" si="3"/>
        <v>57.17</v>
      </c>
      <c r="I31" s="10">
        <v>27.62</v>
      </c>
      <c r="J31" s="10">
        <v>2.64</v>
      </c>
      <c r="K31" s="10"/>
      <c r="L31" s="10">
        <v>26.91</v>
      </c>
      <c r="M31" s="10"/>
    </row>
    <row r="32" s="1" customFormat="1" ht="35" customHeight="1" spans="1:13">
      <c r="A32" s="9" t="s">
        <v>44</v>
      </c>
      <c r="B32" s="11">
        <f>B33+B34</f>
        <v>151.83</v>
      </c>
      <c r="C32" s="11">
        <f t="shared" ref="C32:L32" si="4">C33+C34</f>
        <v>95.71</v>
      </c>
      <c r="D32" s="11">
        <f t="shared" si="4"/>
        <v>22.8</v>
      </c>
      <c r="E32" s="11">
        <f t="shared" si="4"/>
        <v>26.19</v>
      </c>
      <c r="F32" s="11"/>
      <c r="G32" s="11">
        <f t="shared" si="4"/>
        <v>46.72</v>
      </c>
      <c r="H32" s="11">
        <f t="shared" si="4"/>
        <v>56.12</v>
      </c>
      <c r="I32" s="11">
        <f t="shared" si="4"/>
        <v>23.3</v>
      </c>
      <c r="J32" s="11">
        <f t="shared" si="4"/>
        <v>6.84</v>
      </c>
      <c r="K32" s="11">
        <f t="shared" si="4"/>
        <v>3.36</v>
      </c>
      <c r="L32" s="11">
        <f t="shared" si="4"/>
        <v>22.62</v>
      </c>
      <c r="M32" s="10"/>
    </row>
    <row r="33" ht="35" customHeight="1" spans="1:13">
      <c r="A33" s="12" t="s">
        <v>20</v>
      </c>
      <c r="B33" s="10">
        <f>C33+H33</f>
        <v>96.74</v>
      </c>
      <c r="C33" s="10">
        <f>SUM(D33:G33)</f>
        <v>67.46</v>
      </c>
      <c r="D33" s="10">
        <v>17.4</v>
      </c>
      <c r="E33" s="10">
        <v>26.19</v>
      </c>
      <c r="F33" s="10"/>
      <c r="G33" s="10">
        <v>23.87</v>
      </c>
      <c r="H33" s="10">
        <f>I33+J33+K33+L33</f>
        <v>29.28</v>
      </c>
      <c r="I33" s="10">
        <v>12</v>
      </c>
      <c r="J33" s="10">
        <v>3.6</v>
      </c>
      <c r="K33" s="10">
        <v>3.36</v>
      </c>
      <c r="L33" s="10">
        <v>10.32</v>
      </c>
      <c r="M33" s="10"/>
    </row>
    <row r="34" ht="35" customHeight="1" spans="1:13">
      <c r="A34" s="12" t="s">
        <v>45</v>
      </c>
      <c r="B34" s="10">
        <f>C34+H34</f>
        <v>55.09</v>
      </c>
      <c r="C34" s="10">
        <f>SUM(D34:G34)</f>
        <v>28.25</v>
      </c>
      <c r="D34" s="10">
        <v>5.4</v>
      </c>
      <c r="E34" s="10"/>
      <c r="F34" s="10"/>
      <c r="G34" s="10">
        <v>22.85</v>
      </c>
      <c r="H34" s="10">
        <f>I34+J34+K34+L34</f>
        <v>26.84</v>
      </c>
      <c r="I34" s="10">
        <v>11.3</v>
      </c>
      <c r="J34" s="10">
        <v>3.24</v>
      </c>
      <c r="K34" s="10"/>
      <c r="L34" s="10">
        <v>12.3</v>
      </c>
      <c r="M34" s="10"/>
    </row>
    <row r="35" ht="35" customHeight="1" spans="1:13">
      <c r="A35" s="12" t="s">
        <v>46</v>
      </c>
      <c r="B35" s="10">
        <f>C35+H35</f>
        <v>96.16</v>
      </c>
      <c r="C35" s="10">
        <f>SUM(D35:G35)</f>
        <v>69.94</v>
      </c>
      <c r="D35" s="10">
        <v>30.6</v>
      </c>
      <c r="E35" s="10">
        <v>16.22</v>
      </c>
      <c r="F35" s="10"/>
      <c r="G35" s="10">
        <v>23.12</v>
      </c>
      <c r="H35" s="10">
        <f>I35+J35+K35+L35</f>
        <v>26.22</v>
      </c>
      <c r="I35" s="10">
        <v>11.54</v>
      </c>
      <c r="J35" s="10">
        <v>9.24</v>
      </c>
      <c r="K35" s="10"/>
      <c r="L35" s="10">
        <v>5.44</v>
      </c>
      <c r="M35" s="10"/>
    </row>
    <row r="36" ht="35" customHeight="1" spans="1:13">
      <c r="A36" s="12" t="s">
        <v>47</v>
      </c>
      <c r="B36" s="10">
        <f>C36+H36</f>
        <v>78.45</v>
      </c>
      <c r="C36" s="10">
        <f>SUM(D36:G36)</f>
        <v>60.46</v>
      </c>
      <c r="D36" s="10">
        <v>12.2</v>
      </c>
      <c r="E36" s="10">
        <v>25.72</v>
      </c>
      <c r="F36" s="10"/>
      <c r="G36" s="10">
        <v>22.54</v>
      </c>
      <c r="H36" s="10">
        <f>I36+J36+K36+L36</f>
        <v>17.99</v>
      </c>
      <c r="I36" s="10">
        <v>11.24</v>
      </c>
      <c r="J36" s="10">
        <v>3.6</v>
      </c>
      <c r="K36" s="10"/>
      <c r="L36" s="10">
        <v>3.15</v>
      </c>
      <c r="M36" s="10"/>
    </row>
    <row r="37" ht="35" customHeight="1" spans="1:13">
      <c r="A37" s="12" t="s">
        <v>48</v>
      </c>
      <c r="B37" s="10">
        <f>C37+H37</f>
        <v>124.35</v>
      </c>
      <c r="C37" s="10">
        <f>SUM(D37:G37)</f>
        <v>86.88</v>
      </c>
      <c r="D37" s="10">
        <v>24</v>
      </c>
      <c r="E37" s="10">
        <v>29.66</v>
      </c>
      <c r="F37" s="10"/>
      <c r="G37" s="10">
        <v>33.22</v>
      </c>
      <c r="H37" s="10">
        <f>I37+J37+K37+L37</f>
        <v>37.47</v>
      </c>
      <c r="I37" s="10">
        <v>16.57</v>
      </c>
      <c r="J37" s="10">
        <v>7.5</v>
      </c>
      <c r="K37" s="10"/>
      <c r="L37" s="10">
        <v>13.4</v>
      </c>
      <c r="M37" s="10"/>
    </row>
    <row r="38" ht="35" customHeight="1" spans="1:13">
      <c r="A38" s="12" t="s">
        <v>49</v>
      </c>
      <c r="B38" s="10">
        <f>C38+H38</f>
        <v>48.57</v>
      </c>
      <c r="C38" s="10">
        <f>SUM(D38:G38)</f>
        <v>37.89</v>
      </c>
      <c r="D38" s="10">
        <v>4.8</v>
      </c>
      <c r="E38" s="10">
        <v>17.84</v>
      </c>
      <c r="F38" s="10"/>
      <c r="G38" s="10">
        <v>15.25</v>
      </c>
      <c r="H38" s="10">
        <f>I38+J38+K38+L38</f>
        <v>10.68</v>
      </c>
      <c r="I38" s="10">
        <v>7.61</v>
      </c>
      <c r="J38" s="10">
        <v>1.5</v>
      </c>
      <c r="K38" s="10"/>
      <c r="L38" s="10">
        <v>1.57</v>
      </c>
      <c r="M38" s="10"/>
    </row>
    <row r="39" ht="35" customHeight="1" spans="1:13">
      <c r="A39" s="12" t="s">
        <v>50</v>
      </c>
      <c r="B39" s="10">
        <f>C39+H39</f>
        <v>261.73</v>
      </c>
      <c r="C39" s="10">
        <f>SUM(D39:G39)</f>
        <v>179.67</v>
      </c>
      <c r="D39" s="10">
        <v>1.2</v>
      </c>
      <c r="E39" s="10">
        <v>37.31</v>
      </c>
      <c r="F39" s="10"/>
      <c r="G39" s="10">
        <v>141.16</v>
      </c>
      <c r="H39" s="10">
        <f>I39+J39+K39+L39</f>
        <v>82.06</v>
      </c>
      <c r="I39" s="10">
        <v>70.39</v>
      </c>
      <c r="J39" s="10">
        <v>0.5</v>
      </c>
      <c r="K39" s="10"/>
      <c r="L39" s="10">
        <v>11.17</v>
      </c>
      <c r="M39" s="10"/>
    </row>
    <row r="40" ht="35" customHeight="1" spans="1:13">
      <c r="A40" s="12" t="s">
        <v>51</v>
      </c>
      <c r="B40" s="10">
        <f>C40+H40</f>
        <v>281.95</v>
      </c>
      <c r="C40" s="10">
        <f>SUM(D40:G40)</f>
        <v>188.9</v>
      </c>
      <c r="D40" s="10">
        <v>18.6</v>
      </c>
      <c r="E40" s="10">
        <v>32.44</v>
      </c>
      <c r="F40" s="10"/>
      <c r="G40" s="10">
        <v>137.86</v>
      </c>
      <c r="H40" s="10">
        <f>I40+J40+K40+L40</f>
        <v>93.05</v>
      </c>
      <c r="I40" s="10">
        <v>68.74</v>
      </c>
      <c r="J40" s="10">
        <v>5.7</v>
      </c>
      <c r="K40" s="10"/>
      <c r="L40" s="10">
        <v>18.61</v>
      </c>
      <c r="M40" s="10"/>
    </row>
    <row r="41" ht="35" customHeight="1" spans="1:13">
      <c r="A41" s="12" t="s">
        <v>52</v>
      </c>
      <c r="B41" s="10">
        <f t="shared" ref="B41:B60" si="5">C41+H41</f>
        <v>766.92</v>
      </c>
      <c r="C41" s="10">
        <f>SUM(D41:G41)</f>
        <v>563.98</v>
      </c>
      <c r="D41" s="10">
        <v>282.4</v>
      </c>
      <c r="E41" s="10">
        <v>51.21</v>
      </c>
      <c r="F41" s="10"/>
      <c r="G41" s="10">
        <v>230.37</v>
      </c>
      <c r="H41" s="10">
        <f>I41+J41+K41+L41</f>
        <v>202.94</v>
      </c>
      <c r="I41" s="10">
        <v>114.88</v>
      </c>
      <c r="J41" s="10">
        <v>75.6</v>
      </c>
      <c r="K41" s="10"/>
      <c r="L41" s="10">
        <v>12.46</v>
      </c>
      <c r="M41" s="10"/>
    </row>
    <row r="42" ht="35" customHeight="1" spans="1:13">
      <c r="A42" s="12" t="s">
        <v>53</v>
      </c>
      <c r="B42" s="10">
        <f t="shared" si="5"/>
        <v>579.49</v>
      </c>
      <c r="C42" s="10">
        <f t="shared" ref="C42:C60" si="6">SUM(D42:G42)</f>
        <v>390.21</v>
      </c>
      <c r="D42" s="10">
        <v>2.1</v>
      </c>
      <c r="E42" s="10">
        <v>39.86</v>
      </c>
      <c r="F42" s="10"/>
      <c r="G42" s="10">
        <v>348.25</v>
      </c>
      <c r="H42" s="10">
        <f t="shared" ref="H42:H60" si="7">I42+J42+K42+L42</f>
        <v>189.28</v>
      </c>
      <c r="I42" s="10">
        <v>173.67</v>
      </c>
      <c r="J42" s="10">
        <v>0.72</v>
      </c>
      <c r="K42" s="10"/>
      <c r="L42" s="10">
        <v>14.89</v>
      </c>
      <c r="M42" s="10"/>
    </row>
    <row r="43" ht="35" customHeight="1" spans="1:13">
      <c r="A43" s="12" t="s">
        <v>54</v>
      </c>
      <c r="B43" s="10">
        <f t="shared" si="5"/>
        <v>538.42</v>
      </c>
      <c r="C43" s="10">
        <f t="shared" si="6"/>
        <v>356.61</v>
      </c>
      <c r="D43" s="10">
        <v>0.2</v>
      </c>
      <c r="E43" s="10">
        <v>51.68</v>
      </c>
      <c r="F43" s="10"/>
      <c r="G43" s="10">
        <v>304.73</v>
      </c>
      <c r="H43" s="10">
        <f t="shared" si="7"/>
        <v>181.81</v>
      </c>
      <c r="I43" s="10">
        <v>151.97</v>
      </c>
      <c r="J43" s="10">
        <v>0.06</v>
      </c>
      <c r="K43" s="10"/>
      <c r="L43" s="10">
        <v>29.78</v>
      </c>
      <c r="M43" s="10"/>
    </row>
    <row r="44" ht="35" customHeight="1" spans="1:13">
      <c r="A44" s="12" t="s">
        <v>55</v>
      </c>
      <c r="B44" s="10">
        <f t="shared" si="5"/>
        <v>196.09</v>
      </c>
      <c r="C44" s="10">
        <f t="shared" si="6"/>
        <v>121.55</v>
      </c>
      <c r="D44" s="10">
        <v>25.8</v>
      </c>
      <c r="E44" s="10">
        <v>25.95</v>
      </c>
      <c r="F44" s="10"/>
      <c r="G44" s="10">
        <v>69.8</v>
      </c>
      <c r="H44" s="10">
        <f t="shared" si="7"/>
        <v>74.54</v>
      </c>
      <c r="I44" s="10">
        <v>34.81</v>
      </c>
      <c r="J44" s="10">
        <v>7.8</v>
      </c>
      <c r="K44" s="10"/>
      <c r="L44" s="10">
        <v>31.93</v>
      </c>
      <c r="M44" s="10"/>
    </row>
    <row r="45" ht="35" customHeight="1" spans="1:13">
      <c r="A45" s="12" t="s">
        <v>56</v>
      </c>
      <c r="B45" s="10">
        <f t="shared" si="5"/>
        <v>852.23</v>
      </c>
      <c r="C45" s="10">
        <f t="shared" si="6"/>
        <v>554.41</v>
      </c>
      <c r="D45" s="10">
        <v>87</v>
      </c>
      <c r="E45" s="10">
        <v>53.99</v>
      </c>
      <c r="F45" s="10"/>
      <c r="G45" s="10">
        <v>413.42</v>
      </c>
      <c r="H45" s="10">
        <f t="shared" si="7"/>
        <v>297.82</v>
      </c>
      <c r="I45" s="10">
        <v>206.17</v>
      </c>
      <c r="J45" s="10">
        <v>25.8</v>
      </c>
      <c r="K45" s="10"/>
      <c r="L45" s="10">
        <v>65.85</v>
      </c>
      <c r="M45" s="10"/>
    </row>
    <row r="46" ht="35" customHeight="1" spans="1:13">
      <c r="A46" s="12" t="s">
        <v>57</v>
      </c>
      <c r="B46" s="10">
        <f t="shared" si="5"/>
        <v>917.67</v>
      </c>
      <c r="C46" s="10">
        <f t="shared" si="6"/>
        <v>597.79</v>
      </c>
      <c r="D46" s="10">
        <v>12.6</v>
      </c>
      <c r="E46" s="10">
        <v>53.76</v>
      </c>
      <c r="F46" s="10">
        <v>64</v>
      </c>
      <c r="G46" s="10">
        <v>467.43</v>
      </c>
      <c r="H46" s="10">
        <f t="shared" si="7"/>
        <v>319.88</v>
      </c>
      <c r="I46" s="10">
        <v>233.1</v>
      </c>
      <c r="J46" s="10">
        <v>3.78</v>
      </c>
      <c r="K46" s="10">
        <v>21.44</v>
      </c>
      <c r="L46" s="10">
        <v>61.56</v>
      </c>
      <c r="M46" s="10"/>
    </row>
    <row r="47" ht="35" customHeight="1" spans="1:13">
      <c r="A47" s="12" t="s">
        <v>58</v>
      </c>
      <c r="B47" s="10">
        <f t="shared" si="5"/>
        <v>688.61</v>
      </c>
      <c r="C47" s="10">
        <f t="shared" si="6"/>
        <v>457.24</v>
      </c>
      <c r="D47" s="10">
        <v>21.2</v>
      </c>
      <c r="E47" s="10">
        <v>88.75</v>
      </c>
      <c r="F47" s="10"/>
      <c r="G47" s="10">
        <v>347.29</v>
      </c>
      <c r="H47" s="10">
        <f t="shared" si="7"/>
        <v>231.37</v>
      </c>
      <c r="I47" s="10">
        <v>173.19</v>
      </c>
      <c r="J47" s="10">
        <v>6.36</v>
      </c>
      <c r="K47" s="10"/>
      <c r="L47" s="10">
        <v>51.82</v>
      </c>
      <c r="M47" s="10"/>
    </row>
    <row r="48" ht="35" customHeight="1" spans="1:13">
      <c r="A48" s="12" t="s">
        <v>59</v>
      </c>
      <c r="B48" s="10">
        <f t="shared" si="5"/>
        <v>489.59</v>
      </c>
      <c r="C48" s="10">
        <f t="shared" si="6"/>
        <v>313.64</v>
      </c>
      <c r="D48" s="10">
        <v>0.92</v>
      </c>
      <c r="E48" s="10">
        <v>38</v>
      </c>
      <c r="F48" s="10"/>
      <c r="G48" s="10">
        <v>274.72</v>
      </c>
      <c r="H48" s="10">
        <f t="shared" si="7"/>
        <v>175.95</v>
      </c>
      <c r="I48" s="10">
        <v>137</v>
      </c>
      <c r="J48" s="10">
        <v>0.3</v>
      </c>
      <c r="K48" s="10"/>
      <c r="L48" s="10">
        <v>38.65</v>
      </c>
      <c r="M48" s="10"/>
    </row>
    <row r="49" s="1" customFormat="1" ht="35" customHeight="1" spans="1:13">
      <c r="A49" s="9" t="s">
        <v>60</v>
      </c>
      <c r="B49" s="10">
        <f t="shared" si="5"/>
        <v>1223.84</v>
      </c>
      <c r="C49" s="10">
        <f t="shared" si="6"/>
        <v>808.61</v>
      </c>
      <c r="D49" s="10">
        <f>SUM(D50:D57)</f>
        <v>76.98</v>
      </c>
      <c r="E49" s="10">
        <f>SUM(E50:E57)</f>
        <v>242.16</v>
      </c>
      <c r="F49" s="10"/>
      <c r="G49" s="10">
        <f t="shared" ref="F49:L49" si="8">SUM(G50:G57)</f>
        <v>489.47</v>
      </c>
      <c r="H49" s="10">
        <f>SUM(H50:H57)</f>
        <v>415.23</v>
      </c>
      <c r="I49" s="10">
        <f t="shared" si="8"/>
        <v>244.09</v>
      </c>
      <c r="J49" s="10">
        <f t="shared" si="8"/>
        <v>22.94</v>
      </c>
      <c r="K49" s="10">
        <f t="shared" si="8"/>
        <v>75.84</v>
      </c>
      <c r="L49" s="10">
        <f t="shared" si="8"/>
        <v>72.36</v>
      </c>
      <c r="M49" s="10"/>
    </row>
    <row r="50" ht="35" customHeight="1" spans="1:13">
      <c r="A50" s="12" t="s">
        <v>61</v>
      </c>
      <c r="B50" s="10">
        <f t="shared" si="5"/>
        <v>72.52</v>
      </c>
      <c r="C50" s="10">
        <f t="shared" si="6"/>
        <v>51.96</v>
      </c>
      <c r="D50" s="10">
        <v>6.48</v>
      </c>
      <c r="E50" s="10">
        <v>12.51</v>
      </c>
      <c r="F50" s="10"/>
      <c r="G50" s="10">
        <v>32.97</v>
      </c>
      <c r="H50" s="10">
        <f t="shared" si="7"/>
        <v>20.56</v>
      </c>
      <c r="I50" s="10">
        <v>16.9</v>
      </c>
      <c r="J50" s="10">
        <v>1.8</v>
      </c>
      <c r="K50" s="10"/>
      <c r="L50" s="10">
        <v>1.86</v>
      </c>
      <c r="M50" s="10"/>
    </row>
    <row r="51" ht="35" customHeight="1" spans="1:13">
      <c r="A51" s="12" t="s">
        <v>62</v>
      </c>
      <c r="B51" s="10">
        <f t="shared" si="5"/>
        <v>64.76</v>
      </c>
      <c r="C51" s="10">
        <f t="shared" si="6"/>
        <v>42.45</v>
      </c>
      <c r="D51" s="10">
        <v>1.8</v>
      </c>
      <c r="E51" s="10">
        <v>11.36</v>
      </c>
      <c r="F51" s="10"/>
      <c r="G51" s="10">
        <v>29.29</v>
      </c>
      <c r="H51" s="10">
        <f t="shared" si="7"/>
        <v>22.31</v>
      </c>
      <c r="I51" s="10">
        <v>13.47</v>
      </c>
      <c r="J51" s="10">
        <v>0.54</v>
      </c>
      <c r="K51" s="10"/>
      <c r="L51" s="10">
        <v>8.3</v>
      </c>
      <c r="M51" s="10"/>
    </row>
    <row r="52" ht="35" customHeight="1" spans="1:13">
      <c r="A52" s="12" t="s">
        <v>63</v>
      </c>
      <c r="B52" s="10">
        <f t="shared" si="5"/>
        <v>157.85</v>
      </c>
      <c r="C52" s="10">
        <f t="shared" si="6"/>
        <v>106.68</v>
      </c>
      <c r="D52" s="10">
        <v>36.6</v>
      </c>
      <c r="E52" s="10">
        <v>17.61</v>
      </c>
      <c r="F52" s="10"/>
      <c r="G52" s="10">
        <v>52.47</v>
      </c>
      <c r="H52" s="10">
        <f t="shared" si="7"/>
        <v>51.17</v>
      </c>
      <c r="I52" s="10">
        <v>26.63</v>
      </c>
      <c r="J52" s="10">
        <v>10.8</v>
      </c>
      <c r="K52" s="10"/>
      <c r="L52" s="10">
        <v>13.74</v>
      </c>
      <c r="M52" s="10"/>
    </row>
    <row r="53" ht="35" customHeight="1" spans="1:13">
      <c r="A53" s="12" t="s">
        <v>64</v>
      </c>
      <c r="B53" s="10">
        <f t="shared" si="5"/>
        <v>154.36</v>
      </c>
      <c r="C53" s="10">
        <f t="shared" si="6"/>
        <v>51.12</v>
      </c>
      <c r="D53" s="10">
        <v>1.8</v>
      </c>
      <c r="E53" s="10">
        <v>15.06</v>
      </c>
      <c r="F53" s="10"/>
      <c r="G53" s="10">
        <v>34.26</v>
      </c>
      <c r="H53" s="10">
        <f t="shared" si="7"/>
        <v>103.24</v>
      </c>
      <c r="I53" s="10">
        <v>17.54</v>
      </c>
      <c r="J53" s="10">
        <v>0.55</v>
      </c>
      <c r="K53" s="10">
        <v>75.84</v>
      </c>
      <c r="L53" s="10">
        <v>9.31</v>
      </c>
      <c r="M53" s="10"/>
    </row>
    <row r="54" ht="35" customHeight="1" spans="1:13">
      <c r="A54" s="12" t="s">
        <v>65</v>
      </c>
      <c r="B54" s="10">
        <f t="shared" si="5"/>
        <v>123.54</v>
      </c>
      <c r="C54" s="10">
        <f t="shared" si="6"/>
        <v>97.61</v>
      </c>
      <c r="D54" s="10">
        <v>18.6</v>
      </c>
      <c r="E54" s="10">
        <v>46.35</v>
      </c>
      <c r="F54" s="10"/>
      <c r="G54" s="10">
        <v>32.66</v>
      </c>
      <c r="H54" s="10">
        <f t="shared" si="7"/>
        <v>25.93</v>
      </c>
      <c r="I54" s="10">
        <v>16.29</v>
      </c>
      <c r="J54" s="10">
        <v>5.7</v>
      </c>
      <c r="K54" s="10"/>
      <c r="L54" s="10">
        <v>3.94</v>
      </c>
      <c r="M54" s="10"/>
    </row>
    <row r="55" ht="35" customHeight="1" spans="1:13">
      <c r="A55" s="12" t="s">
        <v>66</v>
      </c>
      <c r="B55" s="10">
        <f t="shared" si="5"/>
        <v>105.11</v>
      </c>
      <c r="C55" s="10">
        <f t="shared" si="6"/>
        <v>80.27</v>
      </c>
      <c r="D55" s="10">
        <v>0.9</v>
      </c>
      <c r="E55" s="10">
        <v>41.94</v>
      </c>
      <c r="F55" s="10"/>
      <c r="G55" s="10">
        <v>37.43</v>
      </c>
      <c r="H55" s="10">
        <f t="shared" si="7"/>
        <v>24.84</v>
      </c>
      <c r="I55" s="10">
        <v>19.16</v>
      </c>
      <c r="J55" s="10">
        <v>0.24</v>
      </c>
      <c r="K55" s="10"/>
      <c r="L55" s="10">
        <v>5.44</v>
      </c>
      <c r="M55" s="10"/>
    </row>
    <row r="56" ht="35" customHeight="1" spans="1:13">
      <c r="A56" s="12" t="s">
        <v>67</v>
      </c>
      <c r="B56" s="10">
        <f t="shared" si="5"/>
        <v>112.28</v>
      </c>
      <c r="C56" s="10">
        <f t="shared" si="6"/>
        <v>77.86</v>
      </c>
      <c r="D56" s="10">
        <v>6</v>
      </c>
      <c r="E56" s="10">
        <v>28.04</v>
      </c>
      <c r="F56" s="10"/>
      <c r="G56" s="10">
        <v>43.82</v>
      </c>
      <c r="H56" s="10">
        <f t="shared" si="7"/>
        <v>34.42</v>
      </c>
      <c r="I56" s="10">
        <v>21.11</v>
      </c>
      <c r="J56" s="10">
        <v>1.86</v>
      </c>
      <c r="K56" s="10"/>
      <c r="L56" s="10">
        <v>11.45</v>
      </c>
      <c r="M56" s="10"/>
    </row>
    <row r="57" ht="35" customHeight="1" spans="1:13">
      <c r="A57" s="12" t="s">
        <v>68</v>
      </c>
      <c r="B57" s="10">
        <f t="shared" si="5"/>
        <v>433.42</v>
      </c>
      <c r="C57" s="10">
        <f t="shared" si="6"/>
        <v>300.66</v>
      </c>
      <c r="D57" s="10">
        <v>4.8</v>
      </c>
      <c r="E57" s="10">
        <v>69.29</v>
      </c>
      <c r="F57" s="10"/>
      <c r="G57" s="10">
        <v>226.57</v>
      </c>
      <c r="H57" s="10">
        <f t="shared" si="7"/>
        <v>132.76</v>
      </c>
      <c r="I57" s="10">
        <v>112.99</v>
      </c>
      <c r="J57" s="10">
        <v>1.45</v>
      </c>
      <c r="K57" s="10"/>
      <c r="L57" s="10">
        <v>18.32</v>
      </c>
      <c r="M57" s="10"/>
    </row>
    <row r="58" ht="35" customHeight="1" spans="1:13">
      <c r="A58" s="12" t="s">
        <v>69</v>
      </c>
      <c r="B58" s="10">
        <f t="shared" si="5"/>
        <v>1545.22</v>
      </c>
      <c r="C58" s="10">
        <f t="shared" si="6"/>
        <v>970.01</v>
      </c>
      <c r="D58" s="10">
        <v>84.5</v>
      </c>
      <c r="E58" s="10">
        <v>93.62</v>
      </c>
      <c r="F58" s="10">
        <v>78</v>
      </c>
      <c r="G58" s="10">
        <v>713.89</v>
      </c>
      <c r="H58" s="10">
        <f t="shared" si="7"/>
        <v>575.21</v>
      </c>
      <c r="I58" s="10">
        <v>356.01</v>
      </c>
      <c r="J58" s="10">
        <v>28.4</v>
      </c>
      <c r="K58" s="10">
        <v>26.16</v>
      </c>
      <c r="L58" s="10">
        <v>164.64</v>
      </c>
      <c r="M58" s="10"/>
    </row>
    <row r="59" ht="35" customHeight="1" spans="1:13">
      <c r="A59" s="12" t="s">
        <v>70</v>
      </c>
      <c r="B59" s="10">
        <f t="shared" si="5"/>
        <v>259.5</v>
      </c>
      <c r="C59" s="10">
        <f t="shared" si="6"/>
        <v>187.17</v>
      </c>
      <c r="D59" s="10">
        <v>37.2</v>
      </c>
      <c r="E59" s="10">
        <v>70.22</v>
      </c>
      <c r="F59" s="10"/>
      <c r="G59" s="10">
        <v>79.75</v>
      </c>
      <c r="H59" s="10">
        <f t="shared" si="7"/>
        <v>72.33</v>
      </c>
      <c r="I59" s="10">
        <v>39.77</v>
      </c>
      <c r="J59" s="10">
        <v>10.8</v>
      </c>
      <c r="K59" s="10"/>
      <c r="L59" s="10">
        <v>21.76</v>
      </c>
      <c r="M59" s="10"/>
    </row>
    <row r="60" ht="35" customHeight="1" spans="1:13">
      <c r="A60" s="12" t="s">
        <v>71</v>
      </c>
      <c r="B60" s="10">
        <f t="shared" si="5"/>
        <v>7.97</v>
      </c>
      <c r="C60" s="10">
        <f t="shared" si="6"/>
        <v>3.93</v>
      </c>
      <c r="D60" s="10"/>
      <c r="E60" s="10"/>
      <c r="F60" s="10"/>
      <c r="G60" s="10">
        <v>3.93</v>
      </c>
      <c r="H60" s="10">
        <f t="shared" si="7"/>
        <v>4.04</v>
      </c>
      <c r="I60" s="10">
        <v>1.96</v>
      </c>
      <c r="J60" s="10"/>
      <c r="K60" s="10"/>
      <c r="L60" s="10">
        <v>2.08</v>
      </c>
      <c r="M60" s="10"/>
    </row>
    <row r="61" ht="25" customHeight="1" spans="1:1">
      <c r="A61" s="13" t="s">
        <v>72</v>
      </c>
    </row>
  </sheetData>
  <mergeCells count="6">
    <mergeCell ref="A2:M2"/>
    <mergeCell ref="C4:G4"/>
    <mergeCell ref="H4:L4"/>
    <mergeCell ref="A4:A5"/>
    <mergeCell ref="B4:B5"/>
    <mergeCell ref="M4:M5"/>
  </mergeCells>
  <pageMargins left="0.751388888888889" right="0.751388888888889" top="1" bottom="1" header="0.511805555555556" footer="0.511805555555556"/>
  <pageSetup paperSize="9" scale="63" fitToHeight="0" orientation="portrait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</dc:creator>
  <dcterms:created xsi:type="dcterms:W3CDTF">2018-12-07T06:42:00Z</dcterms:created>
  <dcterms:modified xsi:type="dcterms:W3CDTF">2018-12-11T05:27:05Z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2052-10.8.0.5950</vt:lpwstr>
  </property>
</Properties>
</file>