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55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<sst xmlns="http://schemas.openxmlformats.org/spreadsheetml/2006/main" count="99">
  <si>
    <t>附件</t>
  </si>
  <si>
    <t>提前下达2018年省级畜牧业发展专项资金分配表</t>
  </si>
  <si>
    <t>单位：万元</t>
  </si>
  <si>
    <t>单位名称</t>
  </si>
  <si>
    <t>合计</t>
  </si>
  <si>
    <t>良种繁育</t>
  </si>
  <si>
    <t>畜牧业产业</t>
  </si>
  <si>
    <t>畜牧业可持续发展</t>
  </si>
  <si>
    <t>畜牧业服务体系</t>
  </si>
  <si>
    <t>备注</t>
  </si>
  <si>
    <t>小计</t>
  </si>
  <si>
    <t>新型秸秆饲料开发利用</t>
  </si>
  <si>
    <t>延边及贫困县产业发展</t>
  </si>
  <si>
    <t>技术推广</t>
  </si>
  <si>
    <t>畜产品质量安全</t>
  </si>
  <si>
    <t>优势畜禽产品公共品牌创建</t>
  </si>
  <si>
    <t>养殖粪污资源化利用设施建设以奖代补</t>
  </si>
  <si>
    <t>畜牧兽医服务体系信息化建设</t>
  </si>
  <si>
    <t>粪污资源化利用技术培训</t>
  </si>
  <si>
    <t>畜禽品种培育推广</t>
  </si>
  <si>
    <t>种畜禽质量检测（含蜜蜂基因库建设）</t>
  </si>
  <si>
    <t>肉牛核心育种场</t>
  </si>
  <si>
    <t>种公牛站</t>
  </si>
  <si>
    <t>延边黄牛保种</t>
  </si>
  <si>
    <t>延边黄牛产业发展</t>
  </si>
  <si>
    <t>贫困县畜牧产业发展</t>
  </si>
  <si>
    <t>无抗肉试点示范</t>
  </si>
  <si>
    <t>突发事件应急及风险监测评估建设</t>
  </si>
  <si>
    <t>追溯监管</t>
  </si>
  <si>
    <t>畜牧业安全生产监管建设</t>
  </si>
  <si>
    <t>地方行政立法</t>
  </si>
  <si>
    <t>省级农产品质量安全县</t>
  </si>
  <si>
    <t>支出功能分类科目213</t>
  </si>
  <si>
    <t>0106</t>
  </si>
  <si>
    <t>0109</t>
  </si>
  <si>
    <t>0199</t>
  </si>
  <si>
    <t>合  计</t>
  </si>
  <si>
    <t>省畜牧局小计</t>
  </si>
  <si>
    <t>列2018年部门预算，其中政府采购2173万元</t>
  </si>
  <si>
    <t>局本级</t>
  </si>
  <si>
    <t>畜禽品种培育推广资金中，有200万为省农科院项目、50万为吉林农业大学项目、50万为省养蜂科研所项目；种畜禽质量检测145万为省养蜂科研所项目。突发事件应急及风险监测评估建设100万元中有94万政府采购；追溯监管1950万中有1690万为政府采购；畜牧业安全生产监管建设100万中有55万为政府采购；优势畜禽产品公共品牌创建250万中有114万为政府采购</t>
  </si>
  <si>
    <t>省畜牧总站</t>
  </si>
  <si>
    <t>省牧业信息中心</t>
  </si>
  <si>
    <t>畜牧兽医服务体系信息化建设资金中220万政府采购</t>
  </si>
  <si>
    <t>市县合计</t>
  </si>
  <si>
    <t>长春市</t>
  </si>
  <si>
    <t xml:space="preserve">    市本级</t>
  </si>
  <si>
    <t xml:space="preserve">    九台区</t>
  </si>
  <si>
    <t xml:space="preserve">    双阳区</t>
  </si>
  <si>
    <t>榆树市</t>
  </si>
  <si>
    <t>农安县</t>
  </si>
  <si>
    <t>德惠市</t>
  </si>
  <si>
    <t>吉林市</t>
  </si>
  <si>
    <t>蛟河市</t>
  </si>
  <si>
    <t>桦甸市</t>
  </si>
  <si>
    <t>永吉县</t>
  </si>
  <si>
    <t>舒兰市</t>
  </si>
  <si>
    <t>磐石市</t>
  </si>
  <si>
    <t>四平市</t>
  </si>
  <si>
    <t>公主岭市</t>
  </si>
  <si>
    <t>梨树县</t>
  </si>
  <si>
    <t>伊通县</t>
  </si>
  <si>
    <t>双辽市</t>
  </si>
  <si>
    <t>辽源市</t>
  </si>
  <si>
    <t>东丰县</t>
  </si>
  <si>
    <t>东辽县</t>
  </si>
  <si>
    <t>通化市</t>
  </si>
  <si>
    <t>梅河口市</t>
  </si>
  <si>
    <t>集安市</t>
  </si>
  <si>
    <t>通化县</t>
  </si>
  <si>
    <t>柳河县</t>
  </si>
  <si>
    <t>辉南县</t>
  </si>
  <si>
    <t>白山市</t>
  </si>
  <si>
    <t xml:space="preserve">    江源区</t>
  </si>
  <si>
    <t>长白县</t>
  </si>
  <si>
    <t>抚松县</t>
  </si>
  <si>
    <t>靖宇县</t>
  </si>
  <si>
    <t>临江市</t>
  </si>
  <si>
    <t>白城市</t>
  </si>
  <si>
    <t>镇赉县</t>
  </si>
  <si>
    <t>通榆县</t>
  </si>
  <si>
    <t>洮南市</t>
  </si>
  <si>
    <t>大安市</t>
  </si>
  <si>
    <t>松原市</t>
  </si>
  <si>
    <t>前郭县</t>
  </si>
  <si>
    <t>扶余市</t>
  </si>
  <si>
    <t>乾安县</t>
  </si>
  <si>
    <t>长岭县</t>
  </si>
  <si>
    <t>延边州</t>
  </si>
  <si>
    <t xml:space="preserve">    州本级</t>
  </si>
  <si>
    <t xml:space="preserve">    延吉市</t>
  </si>
  <si>
    <t xml:space="preserve">    图们市</t>
  </si>
  <si>
    <t xml:space="preserve">    敦化市</t>
  </si>
  <si>
    <t xml:space="preserve">    龙井市</t>
  </si>
  <si>
    <t xml:space="preserve">    和龙市</t>
  </si>
  <si>
    <t xml:space="preserve">    汪清县</t>
  </si>
  <si>
    <t xml:space="preserve">    珲春市</t>
  </si>
  <si>
    <t xml:space="preserve">    安图县</t>
  </si>
  <si>
    <t>长白山管委会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</si>
</sst>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;_萀"/>
    <numFmt numFmtId="177" formatCode="0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1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15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1" fillId="21" borderId="16" applyNumberFormat="0" applyAlignment="0" applyProtection="0">
      <alignment vertical="center"/>
    </xf>
    <xf numFmtId="0" fontId="23" fillId="21" borderId="14" applyNumberFormat="0" applyAlignment="0" applyProtection="0">
      <alignment vertical="center"/>
    </xf>
    <xf numFmtId="0" fontId="25" fillId="22" borderId="17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right" vertical="center" wrapText="1"/>
    </xf>
    <xf numFmtId="177" fontId="2" fillId="0" borderId="4" xfId="0" applyNumberFormat="1" applyFont="1" applyFill="1" applyBorder="1" applyAlignment="1">
      <alignment horizontal="right" vertical="center" wrapText="1"/>
    </xf>
    <xf numFmtId="0" fontId="6" fillId="2" borderId="8" xfId="0" applyFont="1" applyFill="1" applyBorder="1" applyAlignment="1" applyProtection="1">
      <alignment horizontal="left" vertical="center" wrapText="1"/>
    </xf>
    <xf numFmtId="0" fontId="6" fillId="2" borderId="10" xfId="0" applyFont="1" applyFill="1" applyBorder="1" applyAlignment="1" applyProtection="1">
      <alignment horizontal="left" vertical="center" wrapText="1"/>
    </xf>
    <xf numFmtId="177" fontId="1" fillId="0" borderId="4" xfId="0" applyNumberFormat="1" applyFont="1" applyFill="1" applyBorder="1" applyAlignment="1">
      <alignment horizontal="right" vertical="center" wrapText="1"/>
    </xf>
    <xf numFmtId="176" fontId="1" fillId="0" borderId="4" xfId="0" applyNumberFormat="1" applyFont="1" applyFill="1" applyBorder="1" applyAlignment="1">
      <alignment horizontal="right" vertical="center" wrapText="1"/>
    </xf>
    <xf numFmtId="177" fontId="7" fillId="0" borderId="4" xfId="0" applyNumberFormat="1" applyFont="1" applyFill="1" applyBorder="1" applyAlignment="1">
      <alignment horizontal="righ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0" fontId="6" fillId="0" borderId="4" xfId="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69"/>
  <sheetViews>
    <sheetView tabSelected="1" workbookViewId="0">
      <selection activeCell="A1" sqref="$A1:$XFD1048576"/>
    </sheetView>
  </sheetViews>
  <sheetFormatPr defaultColWidth="6.77777777777778" defaultRowHeight="14.4"/>
  <cols>
    <col min="1" max="16382" width="6.77777777777778" style="1" customWidth="1"/>
    <col min="16383" max="16384" width="6.77777777777778" style="4" customWidth="1"/>
  </cols>
  <sheetData>
    <row r="1" s="1" customFormat="1" ht="21.75" customHeight="1" spans="1:2">
      <c r="A1" s="5" t="s">
        <v>0</v>
      </c>
      <c r="B1" s="5"/>
    </row>
    <row r="2" s="1" customFormat="1" ht="22.5" customHeight="1" spans="1:2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="1" customFormat="1" ht="13.5" customHeight="1" spans="1:26">
      <c r="A3" s="7"/>
      <c r="B3" s="7"/>
      <c r="C3" s="7"/>
      <c r="D3" s="7"/>
      <c r="E3" s="7"/>
      <c r="F3" s="7"/>
      <c r="G3" s="7"/>
      <c r="V3" s="34"/>
      <c r="W3" s="34"/>
      <c r="X3" s="34"/>
      <c r="Y3" s="34"/>
      <c r="Z3" s="37" t="s">
        <v>2</v>
      </c>
    </row>
    <row r="4" s="2" customFormat="1" ht="27" customHeight="1" spans="1:26">
      <c r="A4" s="8" t="s">
        <v>3</v>
      </c>
      <c r="B4" s="9"/>
      <c r="C4" s="10" t="s">
        <v>4</v>
      </c>
      <c r="D4" s="10" t="s">
        <v>5</v>
      </c>
      <c r="E4" s="10"/>
      <c r="F4" s="10"/>
      <c r="G4" s="10"/>
      <c r="H4" s="10"/>
      <c r="I4" s="10"/>
      <c r="J4" s="10" t="s">
        <v>6</v>
      </c>
      <c r="K4" s="10"/>
      <c r="L4" s="10"/>
      <c r="M4" s="10"/>
      <c r="N4" s="10"/>
      <c r="O4" s="10" t="s">
        <v>7</v>
      </c>
      <c r="P4" s="10"/>
      <c r="Q4" s="10"/>
      <c r="R4" s="10"/>
      <c r="S4" s="10"/>
      <c r="T4" s="10"/>
      <c r="U4" s="10"/>
      <c r="V4" s="10"/>
      <c r="W4" s="10" t="s">
        <v>8</v>
      </c>
      <c r="X4" s="10"/>
      <c r="Y4" s="10"/>
      <c r="Z4" s="10" t="s">
        <v>9</v>
      </c>
    </row>
    <row r="5" s="2" customFormat="1" ht="42" customHeight="1" spans="1:26">
      <c r="A5" s="11"/>
      <c r="B5" s="12"/>
      <c r="C5" s="10"/>
      <c r="D5" s="10" t="s">
        <v>10</v>
      </c>
      <c r="E5" s="10" t="s">
        <v>5</v>
      </c>
      <c r="F5" s="10"/>
      <c r="G5" s="10"/>
      <c r="H5" s="10"/>
      <c r="I5" s="10"/>
      <c r="J5" s="28" t="s">
        <v>10</v>
      </c>
      <c r="K5" s="29" t="s">
        <v>11</v>
      </c>
      <c r="L5" s="28" t="s">
        <v>12</v>
      </c>
      <c r="M5" s="28"/>
      <c r="N5" s="28" t="s">
        <v>13</v>
      </c>
      <c r="O5" s="28" t="s">
        <v>10</v>
      </c>
      <c r="P5" s="28" t="s">
        <v>14</v>
      </c>
      <c r="Q5" s="28"/>
      <c r="R5" s="28"/>
      <c r="S5" s="28"/>
      <c r="T5" s="28"/>
      <c r="U5" s="28" t="s">
        <v>15</v>
      </c>
      <c r="V5" s="28" t="s">
        <v>16</v>
      </c>
      <c r="W5" s="28" t="s">
        <v>10</v>
      </c>
      <c r="X5" s="28" t="s">
        <v>17</v>
      </c>
      <c r="Y5" s="28" t="s">
        <v>18</v>
      </c>
      <c r="Z5" s="10"/>
    </row>
    <row r="6" s="2" customFormat="1" ht="72" customHeight="1" spans="1:26">
      <c r="A6" s="11"/>
      <c r="B6" s="12"/>
      <c r="C6" s="13"/>
      <c r="D6" s="13"/>
      <c r="E6" s="10" t="s">
        <v>19</v>
      </c>
      <c r="F6" s="10" t="s">
        <v>20</v>
      </c>
      <c r="G6" s="10" t="s">
        <v>21</v>
      </c>
      <c r="H6" s="10" t="s">
        <v>22</v>
      </c>
      <c r="I6" s="10" t="s">
        <v>23</v>
      </c>
      <c r="J6" s="28"/>
      <c r="K6" s="30"/>
      <c r="L6" s="29" t="s">
        <v>24</v>
      </c>
      <c r="M6" s="29" t="s">
        <v>25</v>
      </c>
      <c r="N6" s="29" t="s">
        <v>26</v>
      </c>
      <c r="O6" s="28"/>
      <c r="P6" s="28" t="s">
        <v>27</v>
      </c>
      <c r="Q6" s="28" t="s">
        <v>28</v>
      </c>
      <c r="R6" s="28" t="s">
        <v>29</v>
      </c>
      <c r="S6" s="28" t="s">
        <v>30</v>
      </c>
      <c r="T6" s="28" t="s">
        <v>31</v>
      </c>
      <c r="U6" s="28"/>
      <c r="V6" s="28"/>
      <c r="W6" s="28"/>
      <c r="X6" s="28"/>
      <c r="Y6" s="28"/>
      <c r="Z6" s="10"/>
    </row>
    <row r="7" s="2" customFormat="1" ht="25" customHeight="1" spans="1:26">
      <c r="A7" s="14" t="s">
        <v>32</v>
      </c>
      <c r="B7" s="14"/>
      <c r="C7" s="14"/>
      <c r="D7" s="14"/>
      <c r="E7" s="15" t="s">
        <v>33</v>
      </c>
      <c r="F7" s="16"/>
      <c r="G7" s="16"/>
      <c r="H7" s="16"/>
      <c r="I7" s="31"/>
      <c r="J7" s="32"/>
      <c r="K7" s="32" t="s">
        <v>33</v>
      </c>
      <c r="L7" s="32"/>
      <c r="M7" s="32"/>
      <c r="N7" s="32"/>
      <c r="O7" s="32"/>
      <c r="P7" s="33" t="s">
        <v>34</v>
      </c>
      <c r="Q7" s="35"/>
      <c r="R7" s="35"/>
      <c r="S7" s="35"/>
      <c r="T7" s="36"/>
      <c r="U7" s="33" t="s">
        <v>35</v>
      </c>
      <c r="V7" s="36"/>
      <c r="W7" s="32"/>
      <c r="X7" s="33" t="s">
        <v>35</v>
      </c>
      <c r="Y7" s="36"/>
      <c r="Z7" s="10"/>
    </row>
    <row r="8" s="3" customFormat="1" ht="21" customHeight="1" spans="1:16384">
      <c r="A8" s="17" t="s">
        <v>36</v>
      </c>
      <c r="B8" s="17"/>
      <c r="C8" s="18">
        <f t="shared" ref="C8:C12" si="0">D8+J8+O8+W8</f>
        <v>14400</v>
      </c>
      <c r="D8" s="18">
        <f t="shared" ref="D8:D12" si="1">SUM(E8:I8)</f>
        <v>3200</v>
      </c>
      <c r="E8" s="18">
        <v>1980</v>
      </c>
      <c r="F8" s="18">
        <v>220</v>
      </c>
      <c r="G8" s="18">
        <v>300</v>
      </c>
      <c r="H8" s="18">
        <v>200</v>
      </c>
      <c r="I8" s="18">
        <v>500</v>
      </c>
      <c r="J8" s="18">
        <f t="shared" ref="J8:J12" si="2">SUM(K8:N8)</f>
        <v>3000</v>
      </c>
      <c r="K8" s="18">
        <v>1000</v>
      </c>
      <c r="L8" s="18">
        <v>500</v>
      </c>
      <c r="M8" s="18">
        <v>1000</v>
      </c>
      <c r="N8" s="18">
        <v>500</v>
      </c>
      <c r="O8" s="18">
        <f t="shared" ref="O8:O12" si="3">SUM(P8:V8)</f>
        <v>7750</v>
      </c>
      <c r="P8" s="18">
        <v>100</v>
      </c>
      <c r="Q8" s="18">
        <v>1950</v>
      </c>
      <c r="R8" s="18">
        <v>100</v>
      </c>
      <c r="S8" s="18">
        <v>30</v>
      </c>
      <c r="T8" s="18">
        <v>120</v>
      </c>
      <c r="U8" s="18">
        <v>250</v>
      </c>
      <c r="V8" s="18">
        <v>5200</v>
      </c>
      <c r="W8" s="18">
        <f t="shared" ref="W8:W12" si="4">SUM(X8:Y8)</f>
        <v>450</v>
      </c>
      <c r="X8" s="18">
        <v>380</v>
      </c>
      <c r="Y8" s="18">
        <v>70</v>
      </c>
      <c r="Z8" s="17"/>
      <c r="XFC8" s="39"/>
      <c r="XFD8" s="39"/>
    </row>
    <row r="9" s="3" customFormat="1" ht="36" customHeight="1" spans="1:16384">
      <c r="A9" s="17" t="s">
        <v>37</v>
      </c>
      <c r="B9" s="17"/>
      <c r="C9" s="18">
        <f t="shared" si="0"/>
        <v>3640</v>
      </c>
      <c r="D9" s="18">
        <f t="shared" si="1"/>
        <v>520</v>
      </c>
      <c r="E9" s="18">
        <v>300</v>
      </c>
      <c r="F9" s="18">
        <v>220</v>
      </c>
      <c r="G9" s="18"/>
      <c r="H9" s="18"/>
      <c r="I9" s="18"/>
      <c r="J9" s="18">
        <f t="shared" si="2"/>
        <v>240</v>
      </c>
      <c r="K9" s="18">
        <v>240</v>
      </c>
      <c r="L9" s="18"/>
      <c r="M9" s="18"/>
      <c r="N9" s="18"/>
      <c r="O9" s="18">
        <f t="shared" si="3"/>
        <v>2430</v>
      </c>
      <c r="P9" s="18">
        <v>100</v>
      </c>
      <c r="Q9" s="18">
        <v>1950</v>
      </c>
      <c r="R9" s="18">
        <v>100</v>
      </c>
      <c r="S9" s="18">
        <v>30</v>
      </c>
      <c r="T9" s="18"/>
      <c r="U9" s="18">
        <v>250</v>
      </c>
      <c r="V9" s="18"/>
      <c r="W9" s="18">
        <f t="shared" si="4"/>
        <v>450</v>
      </c>
      <c r="X9" s="18">
        <v>380</v>
      </c>
      <c r="Y9" s="18">
        <v>70</v>
      </c>
      <c r="Z9" s="38" t="s">
        <v>38</v>
      </c>
      <c r="XFC9" s="39"/>
      <c r="XFD9" s="39"/>
    </row>
    <row r="10" s="2" customFormat="1" ht="190" customHeight="1" spans="1:26">
      <c r="A10" s="19" t="s">
        <v>39</v>
      </c>
      <c r="B10" s="19"/>
      <c r="C10" s="20">
        <f t="shared" si="0"/>
        <v>3115</v>
      </c>
      <c r="D10" s="20">
        <f t="shared" si="1"/>
        <v>445</v>
      </c>
      <c r="E10" s="20">
        <v>300</v>
      </c>
      <c r="F10" s="20">
        <v>145</v>
      </c>
      <c r="G10" s="20"/>
      <c r="H10" s="20"/>
      <c r="I10" s="20"/>
      <c r="J10" s="20">
        <f t="shared" si="2"/>
        <v>240</v>
      </c>
      <c r="K10" s="20">
        <v>240</v>
      </c>
      <c r="L10" s="20"/>
      <c r="M10" s="20"/>
      <c r="N10" s="20"/>
      <c r="O10" s="20">
        <f t="shared" si="3"/>
        <v>2430</v>
      </c>
      <c r="P10" s="20">
        <v>100</v>
      </c>
      <c r="Q10" s="20">
        <v>1950</v>
      </c>
      <c r="R10" s="20">
        <v>100</v>
      </c>
      <c r="S10" s="20">
        <v>30</v>
      </c>
      <c r="T10" s="20"/>
      <c r="U10" s="20">
        <v>250</v>
      </c>
      <c r="V10" s="20"/>
      <c r="W10" s="20">
        <f t="shared" si="4"/>
        <v>0</v>
      </c>
      <c r="X10" s="20"/>
      <c r="Y10" s="20"/>
      <c r="Z10" s="19" t="s">
        <v>40</v>
      </c>
    </row>
    <row r="11" s="2" customFormat="1" ht="21" customHeight="1" spans="1:26">
      <c r="A11" s="19" t="s">
        <v>41</v>
      </c>
      <c r="B11" s="19"/>
      <c r="C11" s="20">
        <f t="shared" si="0"/>
        <v>145</v>
      </c>
      <c r="D11" s="20">
        <f t="shared" si="1"/>
        <v>75</v>
      </c>
      <c r="E11" s="20"/>
      <c r="F11" s="20">
        <v>75</v>
      </c>
      <c r="G11" s="20"/>
      <c r="H11" s="20"/>
      <c r="I11" s="20"/>
      <c r="J11" s="20">
        <f t="shared" si="2"/>
        <v>0</v>
      </c>
      <c r="K11" s="20"/>
      <c r="L11" s="20"/>
      <c r="M11" s="20"/>
      <c r="N11" s="20"/>
      <c r="O11" s="20">
        <f t="shared" si="3"/>
        <v>0</v>
      </c>
      <c r="P11" s="20"/>
      <c r="Q11" s="20"/>
      <c r="R11" s="20"/>
      <c r="S11" s="20"/>
      <c r="T11" s="20"/>
      <c r="U11" s="20"/>
      <c r="V11" s="20"/>
      <c r="W11" s="20">
        <f t="shared" si="4"/>
        <v>70</v>
      </c>
      <c r="X11" s="20"/>
      <c r="Y11" s="20">
        <v>70</v>
      </c>
      <c r="Z11" s="10"/>
    </row>
    <row r="12" s="2" customFormat="1" ht="45" customHeight="1" spans="1:26">
      <c r="A12" s="19" t="s">
        <v>42</v>
      </c>
      <c r="B12" s="19"/>
      <c r="C12" s="20">
        <f t="shared" si="0"/>
        <v>380</v>
      </c>
      <c r="D12" s="20">
        <f t="shared" si="1"/>
        <v>0</v>
      </c>
      <c r="E12" s="20"/>
      <c r="F12" s="20"/>
      <c r="G12" s="20"/>
      <c r="H12" s="20"/>
      <c r="I12" s="20"/>
      <c r="J12" s="20">
        <f t="shared" si="2"/>
        <v>0</v>
      </c>
      <c r="K12" s="20"/>
      <c r="L12" s="20"/>
      <c r="M12" s="20"/>
      <c r="N12" s="20"/>
      <c r="O12" s="20">
        <f t="shared" si="3"/>
        <v>0</v>
      </c>
      <c r="P12" s="20"/>
      <c r="Q12" s="20"/>
      <c r="R12" s="20"/>
      <c r="S12" s="20"/>
      <c r="T12" s="20"/>
      <c r="U12" s="20"/>
      <c r="V12" s="20"/>
      <c r="W12" s="20">
        <f t="shared" si="4"/>
        <v>380</v>
      </c>
      <c r="X12" s="20">
        <v>380</v>
      </c>
      <c r="Y12" s="20"/>
      <c r="Z12" s="19" t="s">
        <v>43</v>
      </c>
    </row>
    <row r="13" s="3" customFormat="1" ht="12.75" customHeight="1" spans="1:16384">
      <c r="A13" s="17" t="s">
        <v>44</v>
      </c>
      <c r="B13" s="17"/>
      <c r="C13" s="21">
        <f t="shared" ref="C13:Y13" si="5">SUM(C15:C68)-C41-C58</f>
        <v>10760</v>
      </c>
      <c r="D13" s="21">
        <f t="shared" si="5"/>
        <v>2680</v>
      </c>
      <c r="E13" s="21">
        <f t="shared" si="5"/>
        <v>1680</v>
      </c>
      <c r="F13" s="21">
        <f t="shared" si="5"/>
        <v>0</v>
      </c>
      <c r="G13" s="21">
        <f t="shared" si="5"/>
        <v>300</v>
      </c>
      <c r="H13" s="21">
        <f t="shared" si="5"/>
        <v>200</v>
      </c>
      <c r="I13" s="21">
        <f t="shared" si="5"/>
        <v>500</v>
      </c>
      <c r="J13" s="21">
        <f t="shared" si="5"/>
        <v>2760</v>
      </c>
      <c r="K13" s="21">
        <f t="shared" si="5"/>
        <v>760</v>
      </c>
      <c r="L13" s="21">
        <f t="shared" si="5"/>
        <v>500</v>
      </c>
      <c r="M13" s="21">
        <f t="shared" si="5"/>
        <v>1000</v>
      </c>
      <c r="N13" s="21">
        <f t="shared" si="5"/>
        <v>500</v>
      </c>
      <c r="O13" s="21">
        <f t="shared" si="5"/>
        <v>5320</v>
      </c>
      <c r="P13" s="21">
        <f t="shared" si="5"/>
        <v>0</v>
      </c>
      <c r="Q13" s="21">
        <f t="shared" si="5"/>
        <v>0</v>
      </c>
      <c r="R13" s="21">
        <f t="shared" si="5"/>
        <v>0</v>
      </c>
      <c r="S13" s="21">
        <f t="shared" si="5"/>
        <v>0</v>
      </c>
      <c r="T13" s="21">
        <f t="shared" si="5"/>
        <v>120</v>
      </c>
      <c r="U13" s="21">
        <f t="shared" si="5"/>
        <v>0</v>
      </c>
      <c r="V13" s="21">
        <f t="shared" si="5"/>
        <v>5200</v>
      </c>
      <c r="W13" s="21">
        <f t="shared" si="5"/>
        <v>0</v>
      </c>
      <c r="X13" s="21">
        <f t="shared" si="5"/>
        <v>0</v>
      </c>
      <c r="Y13" s="21">
        <f t="shared" si="5"/>
        <v>0</v>
      </c>
      <c r="Z13" s="17"/>
      <c r="XFC13" s="39"/>
      <c r="XFD13" s="39"/>
    </row>
    <row r="14" s="2" customFormat="1" ht="12.75" customHeight="1" spans="1:26">
      <c r="A14" s="22" t="s">
        <v>45</v>
      </c>
      <c r="B14" s="23"/>
      <c r="C14" s="24">
        <f t="shared" ref="C14:C68" si="6">D14+J14+O14+W14</f>
        <v>1254</v>
      </c>
      <c r="D14" s="20">
        <f t="shared" ref="D14:D68" si="7">SUM(E14:I14)</f>
        <v>425</v>
      </c>
      <c r="E14" s="24">
        <f t="shared" ref="E14:I14" si="8">SUM(E15:E17)</f>
        <v>225</v>
      </c>
      <c r="F14" s="20">
        <f t="shared" si="8"/>
        <v>0</v>
      </c>
      <c r="G14" s="20">
        <f t="shared" si="8"/>
        <v>150</v>
      </c>
      <c r="H14" s="20">
        <f t="shared" si="8"/>
        <v>50</v>
      </c>
      <c r="I14" s="20">
        <f t="shared" si="8"/>
        <v>0</v>
      </c>
      <c r="J14" s="20">
        <f t="shared" ref="J14:J68" si="9">SUM(K14:N14)</f>
        <v>567</v>
      </c>
      <c r="K14" s="20">
        <f t="shared" ref="K14:N14" si="10">SUM(K15:K17)</f>
        <v>67</v>
      </c>
      <c r="L14" s="20">
        <f t="shared" si="10"/>
        <v>0</v>
      </c>
      <c r="M14" s="20">
        <f t="shared" si="10"/>
        <v>0</v>
      </c>
      <c r="N14" s="20">
        <f t="shared" si="10"/>
        <v>500</v>
      </c>
      <c r="O14" s="24">
        <f t="shared" ref="O14:O68" si="11">SUM(P14:V14)</f>
        <v>262</v>
      </c>
      <c r="P14" s="20">
        <f t="shared" ref="P14:Y14" si="12">SUM(P15:P17)</f>
        <v>0</v>
      </c>
      <c r="Q14" s="20">
        <f t="shared" si="12"/>
        <v>0</v>
      </c>
      <c r="R14" s="20">
        <f t="shared" si="12"/>
        <v>0</v>
      </c>
      <c r="S14" s="20">
        <f t="shared" si="12"/>
        <v>0</v>
      </c>
      <c r="T14" s="20">
        <f t="shared" si="12"/>
        <v>0</v>
      </c>
      <c r="U14" s="20">
        <f t="shared" si="12"/>
        <v>0</v>
      </c>
      <c r="V14" s="24">
        <f t="shared" si="12"/>
        <v>262</v>
      </c>
      <c r="W14" s="20">
        <f t="shared" si="12"/>
        <v>0</v>
      </c>
      <c r="X14" s="20">
        <f t="shared" si="12"/>
        <v>0</v>
      </c>
      <c r="Y14" s="20">
        <f t="shared" si="12"/>
        <v>0</v>
      </c>
      <c r="Z14" s="10"/>
    </row>
    <row r="15" s="2" customFormat="1" ht="12.75" customHeight="1" spans="1:26">
      <c r="A15" s="22" t="s">
        <v>46</v>
      </c>
      <c r="B15" s="23"/>
      <c r="C15" s="24">
        <f t="shared" si="6"/>
        <v>820</v>
      </c>
      <c r="D15" s="25">
        <f t="shared" si="7"/>
        <v>213</v>
      </c>
      <c r="E15" s="26">
        <v>13</v>
      </c>
      <c r="F15" s="20"/>
      <c r="G15" s="20">
        <v>150</v>
      </c>
      <c r="H15" s="20">
        <v>50</v>
      </c>
      <c r="I15" s="20"/>
      <c r="J15" s="20">
        <f t="shared" si="9"/>
        <v>567</v>
      </c>
      <c r="K15" s="20">
        <v>67</v>
      </c>
      <c r="L15" s="20"/>
      <c r="M15" s="20"/>
      <c r="N15" s="20">
        <v>500</v>
      </c>
      <c r="O15" s="24">
        <f t="shared" si="11"/>
        <v>40</v>
      </c>
      <c r="P15" s="20"/>
      <c r="Q15" s="20"/>
      <c r="R15" s="20"/>
      <c r="S15" s="20"/>
      <c r="T15" s="20"/>
      <c r="U15" s="20"/>
      <c r="V15" s="24">
        <v>40</v>
      </c>
      <c r="W15" s="20"/>
      <c r="X15" s="20"/>
      <c r="Y15" s="20"/>
      <c r="Z15" s="10"/>
    </row>
    <row r="16" s="2" customFormat="1" ht="12.75" customHeight="1" spans="1:26">
      <c r="A16" s="22" t="s">
        <v>47</v>
      </c>
      <c r="B16" s="23"/>
      <c r="C16" s="24">
        <f t="shared" si="6"/>
        <v>195</v>
      </c>
      <c r="D16" s="25">
        <f t="shared" si="7"/>
        <v>39</v>
      </c>
      <c r="E16" s="24">
        <v>39</v>
      </c>
      <c r="F16" s="20"/>
      <c r="G16" s="20"/>
      <c r="H16" s="20"/>
      <c r="I16" s="20"/>
      <c r="J16" s="20">
        <f t="shared" si="9"/>
        <v>0</v>
      </c>
      <c r="K16" s="20">
        <v>0</v>
      </c>
      <c r="L16" s="20"/>
      <c r="M16" s="20"/>
      <c r="N16" s="20"/>
      <c r="O16" s="24">
        <f t="shared" si="11"/>
        <v>156</v>
      </c>
      <c r="P16" s="20"/>
      <c r="Q16" s="20"/>
      <c r="R16" s="20"/>
      <c r="S16" s="20"/>
      <c r="T16" s="20"/>
      <c r="U16" s="20"/>
      <c r="V16" s="24">
        <v>156</v>
      </c>
      <c r="W16" s="20"/>
      <c r="X16" s="20"/>
      <c r="Y16" s="20"/>
      <c r="Z16" s="10"/>
    </row>
    <row r="17" s="2" customFormat="1" ht="12.75" customHeight="1" spans="1:26">
      <c r="A17" s="22" t="s">
        <v>48</v>
      </c>
      <c r="B17" s="23"/>
      <c r="C17" s="24">
        <f t="shared" si="6"/>
        <v>239</v>
      </c>
      <c r="D17" s="25">
        <f t="shared" si="7"/>
        <v>173</v>
      </c>
      <c r="E17" s="24">
        <v>173</v>
      </c>
      <c r="F17" s="20"/>
      <c r="G17" s="20"/>
      <c r="H17" s="20"/>
      <c r="I17" s="20"/>
      <c r="J17" s="20">
        <f t="shared" si="9"/>
        <v>0</v>
      </c>
      <c r="K17" s="20">
        <v>0</v>
      </c>
      <c r="L17" s="20"/>
      <c r="M17" s="20"/>
      <c r="N17" s="20"/>
      <c r="O17" s="24">
        <f t="shared" si="11"/>
        <v>66</v>
      </c>
      <c r="P17" s="20"/>
      <c r="Q17" s="20"/>
      <c r="R17" s="20"/>
      <c r="S17" s="20"/>
      <c r="T17" s="20"/>
      <c r="U17" s="20"/>
      <c r="V17" s="24">
        <v>66</v>
      </c>
      <c r="W17" s="20"/>
      <c r="X17" s="20"/>
      <c r="Y17" s="20"/>
      <c r="Z17" s="10"/>
    </row>
    <row r="18" s="2" customFormat="1" ht="12.75" customHeight="1" spans="1:26">
      <c r="A18" s="22" t="s">
        <v>49</v>
      </c>
      <c r="B18" s="23"/>
      <c r="C18" s="24">
        <f t="shared" si="6"/>
        <v>387</v>
      </c>
      <c r="D18" s="25">
        <f t="shared" si="7"/>
        <v>73</v>
      </c>
      <c r="E18" s="24">
        <v>73</v>
      </c>
      <c r="F18" s="20"/>
      <c r="G18" s="20"/>
      <c r="H18" s="20"/>
      <c r="I18" s="20"/>
      <c r="J18" s="20">
        <f t="shared" si="9"/>
        <v>61</v>
      </c>
      <c r="K18" s="20">
        <v>61</v>
      </c>
      <c r="L18" s="20"/>
      <c r="M18" s="20"/>
      <c r="N18" s="20"/>
      <c r="O18" s="24">
        <f t="shared" si="11"/>
        <v>253</v>
      </c>
      <c r="P18" s="20"/>
      <c r="Q18" s="20"/>
      <c r="R18" s="20"/>
      <c r="S18" s="20"/>
      <c r="T18" s="20"/>
      <c r="U18" s="20"/>
      <c r="V18" s="24">
        <v>253</v>
      </c>
      <c r="W18" s="20"/>
      <c r="X18" s="20"/>
      <c r="Y18" s="20"/>
      <c r="Z18" s="10"/>
    </row>
    <row r="19" s="2" customFormat="1" ht="12.75" customHeight="1" spans="1:26">
      <c r="A19" s="22" t="s">
        <v>50</v>
      </c>
      <c r="B19" s="23"/>
      <c r="C19" s="24">
        <f t="shared" si="6"/>
        <v>533</v>
      </c>
      <c r="D19" s="25">
        <f t="shared" si="7"/>
        <v>71</v>
      </c>
      <c r="E19" s="24">
        <v>71</v>
      </c>
      <c r="F19" s="20"/>
      <c r="G19" s="20"/>
      <c r="H19" s="20"/>
      <c r="I19" s="20"/>
      <c r="J19" s="20">
        <f t="shared" si="9"/>
        <v>31</v>
      </c>
      <c r="K19" s="20">
        <v>31</v>
      </c>
      <c r="L19" s="20"/>
      <c r="M19" s="20"/>
      <c r="N19" s="20"/>
      <c r="O19" s="24">
        <f t="shared" si="11"/>
        <v>431</v>
      </c>
      <c r="P19" s="20"/>
      <c r="Q19" s="20"/>
      <c r="R19" s="20"/>
      <c r="S19" s="20"/>
      <c r="T19" s="20">
        <v>40</v>
      </c>
      <c r="U19" s="20"/>
      <c r="V19" s="24">
        <v>391</v>
      </c>
      <c r="W19" s="20"/>
      <c r="X19" s="20"/>
      <c r="Y19" s="20"/>
      <c r="Z19" s="10"/>
    </row>
    <row r="20" s="2" customFormat="1" ht="12.75" customHeight="1" spans="1:26">
      <c r="A20" s="22" t="s">
        <v>51</v>
      </c>
      <c r="B20" s="23"/>
      <c r="C20" s="24">
        <f t="shared" si="6"/>
        <v>329</v>
      </c>
      <c r="D20" s="25">
        <f t="shared" si="7"/>
        <v>57</v>
      </c>
      <c r="E20" s="24">
        <v>57</v>
      </c>
      <c r="F20" s="20"/>
      <c r="G20" s="20"/>
      <c r="H20" s="20"/>
      <c r="I20" s="20"/>
      <c r="J20" s="20">
        <f t="shared" si="9"/>
        <v>32</v>
      </c>
      <c r="K20" s="20">
        <v>32</v>
      </c>
      <c r="L20" s="20"/>
      <c r="M20" s="20"/>
      <c r="N20" s="20"/>
      <c r="O20" s="24">
        <f t="shared" si="11"/>
        <v>240</v>
      </c>
      <c r="P20" s="20"/>
      <c r="Q20" s="20"/>
      <c r="R20" s="20"/>
      <c r="S20" s="20"/>
      <c r="T20" s="20"/>
      <c r="U20" s="20"/>
      <c r="V20" s="24">
        <v>240</v>
      </c>
      <c r="W20" s="20"/>
      <c r="X20" s="20"/>
      <c r="Y20" s="20"/>
      <c r="Z20" s="10"/>
    </row>
    <row r="21" s="2" customFormat="1" ht="12.75" customHeight="1" spans="1:26">
      <c r="A21" s="22" t="s">
        <v>52</v>
      </c>
      <c r="B21" s="23"/>
      <c r="C21" s="24">
        <f t="shared" si="6"/>
        <v>107</v>
      </c>
      <c r="D21" s="25">
        <f t="shared" si="7"/>
        <v>74</v>
      </c>
      <c r="E21" s="26">
        <v>74</v>
      </c>
      <c r="F21" s="20"/>
      <c r="G21" s="20"/>
      <c r="H21" s="20"/>
      <c r="I21" s="20"/>
      <c r="J21" s="20">
        <f t="shared" si="9"/>
        <v>0</v>
      </c>
      <c r="K21" s="20">
        <v>0</v>
      </c>
      <c r="L21" s="20"/>
      <c r="M21" s="20"/>
      <c r="N21" s="20"/>
      <c r="O21" s="24">
        <f t="shared" si="11"/>
        <v>33</v>
      </c>
      <c r="P21" s="20"/>
      <c r="Q21" s="20"/>
      <c r="R21" s="20"/>
      <c r="S21" s="20"/>
      <c r="T21" s="20"/>
      <c r="U21" s="20"/>
      <c r="V21" s="24">
        <v>33</v>
      </c>
      <c r="W21" s="20"/>
      <c r="X21" s="20"/>
      <c r="Y21" s="20"/>
      <c r="Z21" s="10"/>
    </row>
    <row r="22" s="2" customFormat="1" ht="12.75" customHeight="1" spans="1:26">
      <c r="A22" s="22" t="s">
        <v>53</v>
      </c>
      <c r="B22" s="23"/>
      <c r="C22" s="24">
        <f t="shared" si="6"/>
        <v>164</v>
      </c>
      <c r="D22" s="25">
        <f t="shared" si="7"/>
        <v>71</v>
      </c>
      <c r="E22" s="24">
        <v>71</v>
      </c>
      <c r="F22" s="20"/>
      <c r="G22" s="20"/>
      <c r="H22" s="20"/>
      <c r="I22" s="20"/>
      <c r="J22" s="20">
        <f t="shared" si="9"/>
        <v>0</v>
      </c>
      <c r="K22" s="20">
        <v>0</v>
      </c>
      <c r="L22" s="20"/>
      <c r="M22" s="20"/>
      <c r="N22" s="20"/>
      <c r="O22" s="24">
        <f t="shared" si="11"/>
        <v>93</v>
      </c>
      <c r="P22" s="20"/>
      <c r="Q22" s="20"/>
      <c r="R22" s="20"/>
      <c r="S22" s="20"/>
      <c r="T22" s="20"/>
      <c r="U22" s="20"/>
      <c r="V22" s="24">
        <v>93</v>
      </c>
      <c r="W22" s="20"/>
      <c r="X22" s="20"/>
      <c r="Y22" s="20"/>
      <c r="Z22" s="10"/>
    </row>
    <row r="23" s="2" customFormat="1" ht="12.75" customHeight="1" spans="1:26">
      <c r="A23" s="22" t="s">
        <v>54</v>
      </c>
      <c r="B23" s="23"/>
      <c r="C23" s="24">
        <f t="shared" si="6"/>
        <v>96</v>
      </c>
      <c r="D23" s="25">
        <f t="shared" si="7"/>
        <v>24</v>
      </c>
      <c r="E23" s="24">
        <v>24</v>
      </c>
      <c r="F23" s="20"/>
      <c r="G23" s="20"/>
      <c r="H23" s="20"/>
      <c r="I23" s="20"/>
      <c r="J23" s="20">
        <f t="shared" si="9"/>
        <v>0</v>
      </c>
      <c r="K23" s="20">
        <v>0</v>
      </c>
      <c r="L23" s="20"/>
      <c r="M23" s="20"/>
      <c r="N23" s="20"/>
      <c r="O23" s="24">
        <f t="shared" si="11"/>
        <v>72</v>
      </c>
      <c r="P23" s="20"/>
      <c r="Q23" s="20"/>
      <c r="R23" s="20"/>
      <c r="S23" s="20"/>
      <c r="T23" s="20"/>
      <c r="U23" s="20"/>
      <c r="V23" s="24">
        <v>72</v>
      </c>
      <c r="W23" s="20"/>
      <c r="X23" s="20"/>
      <c r="Y23" s="20"/>
      <c r="Z23" s="10"/>
    </row>
    <row r="24" s="2" customFormat="1" ht="12.75" customHeight="1" spans="1:26">
      <c r="A24" s="22" t="s">
        <v>55</v>
      </c>
      <c r="B24" s="23"/>
      <c r="C24" s="24">
        <f t="shared" si="6"/>
        <v>63</v>
      </c>
      <c r="D24" s="25">
        <f t="shared" si="7"/>
        <v>12</v>
      </c>
      <c r="E24" s="24">
        <v>12</v>
      </c>
      <c r="F24" s="20"/>
      <c r="G24" s="20"/>
      <c r="H24" s="20"/>
      <c r="I24" s="20"/>
      <c r="J24" s="20">
        <f t="shared" si="9"/>
        <v>0</v>
      </c>
      <c r="K24" s="20">
        <v>0</v>
      </c>
      <c r="L24" s="20"/>
      <c r="M24" s="20"/>
      <c r="N24" s="20"/>
      <c r="O24" s="24">
        <f t="shared" si="11"/>
        <v>51</v>
      </c>
      <c r="P24" s="20"/>
      <c r="Q24" s="20"/>
      <c r="R24" s="20"/>
      <c r="S24" s="20"/>
      <c r="T24" s="20"/>
      <c r="U24" s="20"/>
      <c r="V24" s="24">
        <v>51</v>
      </c>
      <c r="W24" s="20"/>
      <c r="X24" s="20"/>
      <c r="Y24" s="20"/>
      <c r="Z24" s="10"/>
    </row>
    <row r="25" s="2" customFormat="1" ht="12.75" customHeight="1" spans="1:26">
      <c r="A25" s="22" t="s">
        <v>56</v>
      </c>
      <c r="B25" s="23"/>
      <c r="C25" s="24">
        <f t="shared" si="6"/>
        <v>285</v>
      </c>
      <c r="D25" s="25">
        <f t="shared" si="7"/>
        <v>38</v>
      </c>
      <c r="E25" s="24">
        <v>38</v>
      </c>
      <c r="F25" s="20"/>
      <c r="G25" s="20"/>
      <c r="H25" s="20"/>
      <c r="I25" s="20"/>
      <c r="J25" s="20">
        <f t="shared" si="9"/>
        <v>24</v>
      </c>
      <c r="K25" s="20">
        <v>24</v>
      </c>
      <c r="L25" s="20"/>
      <c r="M25" s="20"/>
      <c r="N25" s="20"/>
      <c r="O25" s="24">
        <f t="shared" si="11"/>
        <v>223</v>
      </c>
      <c r="P25" s="20"/>
      <c r="Q25" s="20"/>
      <c r="R25" s="20"/>
      <c r="S25" s="20"/>
      <c r="T25" s="20"/>
      <c r="U25" s="20"/>
      <c r="V25" s="24">
        <v>223</v>
      </c>
      <c r="W25" s="20"/>
      <c r="X25" s="20"/>
      <c r="Y25" s="20"/>
      <c r="Z25" s="10"/>
    </row>
    <row r="26" s="2" customFormat="1" ht="12.75" customHeight="1" spans="1:26">
      <c r="A26" s="22" t="s">
        <v>57</v>
      </c>
      <c r="B26" s="23"/>
      <c r="C26" s="24">
        <f t="shared" si="6"/>
        <v>86</v>
      </c>
      <c r="D26" s="25">
        <f t="shared" si="7"/>
        <v>29</v>
      </c>
      <c r="E26" s="24">
        <v>29</v>
      </c>
      <c r="F26" s="20"/>
      <c r="G26" s="20"/>
      <c r="H26" s="20"/>
      <c r="I26" s="20"/>
      <c r="J26" s="20">
        <f t="shared" si="9"/>
        <v>0</v>
      </c>
      <c r="K26" s="20">
        <v>0</v>
      </c>
      <c r="L26" s="20"/>
      <c r="M26" s="20"/>
      <c r="N26" s="20"/>
      <c r="O26" s="24">
        <f t="shared" si="11"/>
        <v>57</v>
      </c>
      <c r="P26" s="20"/>
      <c r="Q26" s="20"/>
      <c r="R26" s="20"/>
      <c r="S26" s="20"/>
      <c r="T26" s="20"/>
      <c r="U26" s="20"/>
      <c r="V26" s="24">
        <v>57</v>
      </c>
      <c r="W26" s="20"/>
      <c r="X26" s="20"/>
      <c r="Y26" s="20"/>
      <c r="Z26" s="10"/>
    </row>
    <row r="27" s="2" customFormat="1" ht="12.75" customHeight="1" spans="1:26">
      <c r="A27" s="22" t="s">
        <v>58</v>
      </c>
      <c r="B27" s="23"/>
      <c r="C27" s="24">
        <f t="shared" si="6"/>
        <v>46</v>
      </c>
      <c r="D27" s="25">
        <f t="shared" si="7"/>
        <v>13</v>
      </c>
      <c r="E27" s="24">
        <v>13</v>
      </c>
      <c r="F27" s="20"/>
      <c r="G27" s="20"/>
      <c r="H27" s="20"/>
      <c r="I27" s="20"/>
      <c r="J27" s="20">
        <f t="shared" si="9"/>
        <v>0</v>
      </c>
      <c r="K27" s="20">
        <v>0</v>
      </c>
      <c r="L27" s="20"/>
      <c r="M27" s="20"/>
      <c r="N27" s="20"/>
      <c r="O27" s="24">
        <f t="shared" si="11"/>
        <v>33</v>
      </c>
      <c r="P27" s="20"/>
      <c r="Q27" s="20"/>
      <c r="R27" s="20"/>
      <c r="S27" s="20"/>
      <c r="T27" s="20"/>
      <c r="U27" s="20"/>
      <c r="V27" s="24">
        <v>33</v>
      </c>
      <c r="W27" s="20"/>
      <c r="X27" s="20"/>
      <c r="Y27" s="20"/>
      <c r="Z27" s="10"/>
    </row>
    <row r="28" s="2" customFormat="1" ht="11.25" customHeight="1" spans="1:26">
      <c r="A28" s="27" t="s">
        <v>59</v>
      </c>
      <c r="B28" s="27"/>
      <c r="C28" s="24">
        <f t="shared" si="6"/>
        <v>209</v>
      </c>
      <c r="D28" s="25">
        <f t="shared" si="7"/>
        <v>59</v>
      </c>
      <c r="E28" s="24">
        <v>59</v>
      </c>
      <c r="F28" s="20"/>
      <c r="G28" s="20"/>
      <c r="H28" s="20"/>
      <c r="I28" s="20"/>
      <c r="J28" s="20">
        <f t="shared" si="9"/>
        <v>19</v>
      </c>
      <c r="K28" s="20">
        <v>19</v>
      </c>
      <c r="L28" s="20"/>
      <c r="M28" s="20"/>
      <c r="N28" s="20"/>
      <c r="O28" s="24">
        <f t="shared" si="11"/>
        <v>131</v>
      </c>
      <c r="P28" s="20"/>
      <c r="Q28" s="20"/>
      <c r="R28" s="20"/>
      <c r="S28" s="20"/>
      <c r="T28" s="20"/>
      <c r="U28" s="20"/>
      <c r="V28" s="24">
        <v>131</v>
      </c>
      <c r="W28" s="20"/>
      <c r="X28" s="20"/>
      <c r="Y28" s="20"/>
      <c r="Z28" s="10"/>
    </row>
    <row r="29" s="2" customFormat="1" ht="12.75" customHeight="1" spans="1:26">
      <c r="A29" s="22" t="s">
        <v>60</v>
      </c>
      <c r="B29" s="23"/>
      <c r="C29" s="24">
        <f t="shared" si="6"/>
        <v>562</v>
      </c>
      <c r="D29" s="25">
        <f t="shared" si="7"/>
        <v>164</v>
      </c>
      <c r="E29" s="24">
        <v>114</v>
      </c>
      <c r="F29" s="20"/>
      <c r="G29" s="20"/>
      <c r="H29" s="20">
        <v>50</v>
      </c>
      <c r="I29" s="20"/>
      <c r="J29" s="20">
        <f t="shared" si="9"/>
        <v>17</v>
      </c>
      <c r="K29" s="20">
        <v>17</v>
      </c>
      <c r="L29" s="20"/>
      <c r="M29" s="20"/>
      <c r="N29" s="20"/>
      <c r="O29" s="24">
        <f t="shared" si="11"/>
        <v>381</v>
      </c>
      <c r="P29" s="20"/>
      <c r="Q29" s="20"/>
      <c r="R29" s="20"/>
      <c r="S29" s="20"/>
      <c r="T29" s="20">
        <v>40</v>
      </c>
      <c r="U29" s="20"/>
      <c r="V29" s="24">
        <v>341</v>
      </c>
      <c r="W29" s="20"/>
      <c r="X29" s="20"/>
      <c r="Y29" s="20"/>
      <c r="Z29" s="10"/>
    </row>
    <row r="30" s="2" customFormat="1" ht="12.75" customHeight="1" spans="1:26">
      <c r="A30" s="22" t="s">
        <v>61</v>
      </c>
      <c r="B30" s="23"/>
      <c r="C30" s="24">
        <f t="shared" si="6"/>
        <v>292</v>
      </c>
      <c r="D30" s="25">
        <f t="shared" si="7"/>
        <v>50</v>
      </c>
      <c r="E30" s="24">
        <v>50</v>
      </c>
      <c r="F30" s="20"/>
      <c r="G30" s="20"/>
      <c r="H30" s="20"/>
      <c r="I30" s="20"/>
      <c r="J30" s="20">
        <f t="shared" si="9"/>
        <v>21</v>
      </c>
      <c r="K30" s="20">
        <v>21</v>
      </c>
      <c r="L30" s="20"/>
      <c r="M30" s="20"/>
      <c r="N30" s="20"/>
      <c r="O30" s="24">
        <f t="shared" si="11"/>
        <v>221</v>
      </c>
      <c r="P30" s="20"/>
      <c r="Q30" s="20"/>
      <c r="R30" s="20"/>
      <c r="S30" s="20"/>
      <c r="T30" s="20"/>
      <c r="U30" s="20"/>
      <c r="V30" s="24">
        <v>221</v>
      </c>
      <c r="W30" s="20"/>
      <c r="X30" s="20"/>
      <c r="Y30" s="20"/>
      <c r="Z30" s="10"/>
    </row>
    <row r="31" s="2" customFormat="1" ht="12.75" customHeight="1" spans="1:26">
      <c r="A31" s="22" t="s">
        <v>62</v>
      </c>
      <c r="B31" s="23"/>
      <c r="C31" s="24">
        <f t="shared" si="6"/>
        <v>325</v>
      </c>
      <c r="D31" s="25">
        <f t="shared" si="7"/>
        <v>35</v>
      </c>
      <c r="E31" s="24">
        <v>35</v>
      </c>
      <c r="F31" s="20"/>
      <c r="G31" s="20"/>
      <c r="H31" s="20"/>
      <c r="I31" s="20"/>
      <c r="J31" s="20">
        <f t="shared" si="9"/>
        <v>62</v>
      </c>
      <c r="K31" s="20">
        <v>9</v>
      </c>
      <c r="L31" s="20"/>
      <c r="M31" s="20">
        <v>53</v>
      </c>
      <c r="N31" s="20"/>
      <c r="O31" s="24">
        <f t="shared" si="11"/>
        <v>228</v>
      </c>
      <c r="P31" s="20"/>
      <c r="Q31" s="20"/>
      <c r="R31" s="20"/>
      <c r="S31" s="20"/>
      <c r="T31" s="20"/>
      <c r="U31" s="20"/>
      <c r="V31" s="24">
        <v>228</v>
      </c>
      <c r="W31" s="20"/>
      <c r="X31" s="20"/>
      <c r="Y31" s="20"/>
      <c r="Z31" s="10"/>
    </row>
    <row r="32" s="2" customFormat="1" ht="12.75" customHeight="1" spans="1:26">
      <c r="A32" s="22" t="s">
        <v>63</v>
      </c>
      <c r="B32" s="23"/>
      <c r="C32" s="24">
        <f t="shared" si="6"/>
        <v>38</v>
      </c>
      <c r="D32" s="25">
        <f t="shared" si="7"/>
        <v>12</v>
      </c>
      <c r="E32" s="24">
        <v>12</v>
      </c>
      <c r="F32" s="20"/>
      <c r="G32" s="20"/>
      <c r="H32" s="20"/>
      <c r="I32" s="20"/>
      <c r="J32" s="20">
        <f t="shared" si="9"/>
        <v>0</v>
      </c>
      <c r="K32" s="20"/>
      <c r="L32" s="20"/>
      <c r="M32" s="20"/>
      <c r="N32" s="20"/>
      <c r="O32" s="24">
        <f t="shared" si="11"/>
        <v>26</v>
      </c>
      <c r="P32" s="20"/>
      <c r="Q32" s="20"/>
      <c r="R32" s="20"/>
      <c r="S32" s="20"/>
      <c r="T32" s="20"/>
      <c r="U32" s="20"/>
      <c r="V32" s="24">
        <v>26</v>
      </c>
      <c r="W32" s="20"/>
      <c r="X32" s="20"/>
      <c r="Y32" s="20"/>
      <c r="Z32" s="10"/>
    </row>
    <row r="33" s="2" customFormat="1" ht="12.75" customHeight="1" spans="1:26">
      <c r="A33" s="22" t="s">
        <v>64</v>
      </c>
      <c r="B33" s="23"/>
      <c r="C33" s="24">
        <f t="shared" si="6"/>
        <v>106</v>
      </c>
      <c r="D33" s="25">
        <f t="shared" si="7"/>
        <v>66</v>
      </c>
      <c r="E33" s="24">
        <v>66</v>
      </c>
      <c r="F33" s="20"/>
      <c r="G33" s="20"/>
      <c r="H33" s="20"/>
      <c r="I33" s="20"/>
      <c r="J33" s="20">
        <f t="shared" si="9"/>
        <v>0</v>
      </c>
      <c r="K33" s="20"/>
      <c r="L33" s="20"/>
      <c r="M33" s="20"/>
      <c r="N33" s="20"/>
      <c r="O33" s="24">
        <f t="shared" si="11"/>
        <v>40</v>
      </c>
      <c r="P33" s="20"/>
      <c r="Q33" s="20"/>
      <c r="R33" s="20"/>
      <c r="S33" s="20"/>
      <c r="T33" s="20"/>
      <c r="U33" s="20"/>
      <c r="V33" s="24">
        <v>40</v>
      </c>
      <c r="W33" s="20"/>
      <c r="X33" s="20"/>
      <c r="Y33" s="20"/>
      <c r="Z33" s="10"/>
    </row>
    <row r="34" s="2" customFormat="1" ht="12.75" customHeight="1" spans="1:26">
      <c r="A34" s="22" t="s">
        <v>65</v>
      </c>
      <c r="B34" s="23"/>
      <c r="C34" s="24">
        <f t="shared" si="6"/>
        <v>98</v>
      </c>
      <c r="D34" s="25">
        <f t="shared" si="7"/>
        <v>65</v>
      </c>
      <c r="E34" s="24">
        <v>65</v>
      </c>
      <c r="F34" s="20"/>
      <c r="G34" s="20"/>
      <c r="H34" s="20"/>
      <c r="I34" s="20"/>
      <c r="J34" s="20">
        <f t="shared" si="9"/>
        <v>0</v>
      </c>
      <c r="K34" s="20"/>
      <c r="L34" s="20"/>
      <c r="M34" s="20"/>
      <c r="N34" s="20"/>
      <c r="O34" s="24">
        <f t="shared" si="11"/>
        <v>33</v>
      </c>
      <c r="P34" s="20"/>
      <c r="Q34" s="20"/>
      <c r="R34" s="20"/>
      <c r="S34" s="20"/>
      <c r="T34" s="20"/>
      <c r="U34" s="20"/>
      <c r="V34" s="24">
        <v>33</v>
      </c>
      <c r="W34" s="20"/>
      <c r="X34" s="20"/>
      <c r="Y34" s="20"/>
      <c r="Z34" s="10"/>
    </row>
    <row r="35" s="2" customFormat="1" ht="12.75" customHeight="1" spans="1:26">
      <c r="A35" s="22" t="s">
        <v>66</v>
      </c>
      <c r="B35" s="23"/>
      <c r="C35" s="24">
        <f t="shared" si="6"/>
        <v>39</v>
      </c>
      <c r="D35" s="25">
        <f t="shared" si="7"/>
        <v>6</v>
      </c>
      <c r="E35" s="24">
        <v>6</v>
      </c>
      <c r="F35" s="20"/>
      <c r="G35" s="20"/>
      <c r="H35" s="20"/>
      <c r="I35" s="20"/>
      <c r="J35" s="20">
        <f t="shared" si="9"/>
        <v>0</v>
      </c>
      <c r="K35" s="20">
        <v>0</v>
      </c>
      <c r="L35" s="20"/>
      <c r="M35" s="20"/>
      <c r="N35" s="20"/>
      <c r="O35" s="24">
        <f t="shared" si="11"/>
        <v>33</v>
      </c>
      <c r="P35" s="20"/>
      <c r="Q35" s="20"/>
      <c r="R35" s="20"/>
      <c r="S35" s="20"/>
      <c r="T35" s="20"/>
      <c r="U35" s="20"/>
      <c r="V35" s="24">
        <v>33</v>
      </c>
      <c r="W35" s="20"/>
      <c r="X35" s="20"/>
      <c r="Y35" s="20"/>
      <c r="Z35" s="10"/>
    </row>
    <row r="36" s="2" customFormat="1" ht="11.25" customHeight="1" spans="1:26">
      <c r="A36" s="27" t="s">
        <v>67</v>
      </c>
      <c r="B36" s="27"/>
      <c r="C36" s="24">
        <f t="shared" si="6"/>
        <v>70</v>
      </c>
      <c r="D36" s="25">
        <f t="shared" si="7"/>
        <v>17</v>
      </c>
      <c r="E36" s="24">
        <v>17</v>
      </c>
      <c r="F36" s="20"/>
      <c r="G36" s="20"/>
      <c r="H36" s="20"/>
      <c r="I36" s="20"/>
      <c r="J36" s="20">
        <f t="shared" si="9"/>
        <v>0</v>
      </c>
      <c r="K36" s="20">
        <v>0</v>
      </c>
      <c r="L36" s="20"/>
      <c r="M36" s="20"/>
      <c r="N36" s="20"/>
      <c r="O36" s="24">
        <f t="shared" si="11"/>
        <v>53</v>
      </c>
      <c r="P36" s="20"/>
      <c r="Q36" s="20"/>
      <c r="R36" s="20"/>
      <c r="S36" s="20"/>
      <c r="T36" s="20"/>
      <c r="U36" s="20"/>
      <c r="V36" s="24">
        <v>53</v>
      </c>
      <c r="W36" s="20"/>
      <c r="X36" s="20"/>
      <c r="Y36" s="20"/>
      <c r="Z36" s="10"/>
    </row>
    <row r="37" s="2" customFormat="1" ht="12.75" customHeight="1" spans="1:26">
      <c r="A37" s="22" t="s">
        <v>68</v>
      </c>
      <c r="B37" s="23"/>
      <c r="C37" s="24">
        <f t="shared" si="6"/>
        <v>58</v>
      </c>
      <c r="D37" s="25">
        <f t="shared" si="7"/>
        <v>5</v>
      </c>
      <c r="E37" s="24">
        <v>5</v>
      </c>
      <c r="F37" s="20"/>
      <c r="G37" s="20"/>
      <c r="H37" s="20"/>
      <c r="I37" s="20"/>
      <c r="J37" s="20">
        <f t="shared" si="9"/>
        <v>0</v>
      </c>
      <c r="K37" s="20">
        <v>0</v>
      </c>
      <c r="L37" s="20"/>
      <c r="M37" s="20"/>
      <c r="N37" s="20"/>
      <c r="O37" s="24">
        <f t="shared" si="11"/>
        <v>53</v>
      </c>
      <c r="P37" s="20"/>
      <c r="Q37" s="20"/>
      <c r="R37" s="20"/>
      <c r="S37" s="20"/>
      <c r="T37" s="20"/>
      <c r="U37" s="20"/>
      <c r="V37" s="24">
        <v>53</v>
      </c>
      <c r="W37" s="20"/>
      <c r="X37" s="20"/>
      <c r="Y37" s="20"/>
      <c r="Z37" s="10"/>
    </row>
    <row r="38" s="2" customFormat="1" ht="12.75" customHeight="1" spans="1:26">
      <c r="A38" s="22" t="s">
        <v>69</v>
      </c>
      <c r="B38" s="23"/>
      <c r="C38" s="24">
        <f t="shared" si="6"/>
        <v>80</v>
      </c>
      <c r="D38" s="25">
        <f t="shared" si="7"/>
        <v>7</v>
      </c>
      <c r="E38" s="24">
        <v>7</v>
      </c>
      <c r="F38" s="20"/>
      <c r="G38" s="20"/>
      <c r="H38" s="20"/>
      <c r="I38" s="20"/>
      <c r="J38" s="20">
        <f t="shared" si="9"/>
        <v>0</v>
      </c>
      <c r="K38" s="20">
        <v>0</v>
      </c>
      <c r="L38" s="20"/>
      <c r="M38" s="20"/>
      <c r="N38" s="20"/>
      <c r="O38" s="24">
        <f t="shared" si="11"/>
        <v>73</v>
      </c>
      <c r="P38" s="20"/>
      <c r="Q38" s="20"/>
      <c r="R38" s="20"/>
      <c r="S38" s="20"/>
      <c r="T38" s="20">
        <v>40</v>
      </c>
      <c r="U38" s="20"/>
      <c r="V38" s="24">
        <v>33</v>
      </c>
      <c r="W38" s="20"/>
      <c r="X38" s="20"/>
      <c r="Y38" s="20"/>
      <c r="Z38" s="10"/>
    </row>
    <row r="39" s="2" customFormat="1" ht="12.75" customHeight="1" spans="1:26">
      <c r="A39" s="22" t="s">
        <v>70</v>
      </c>
      <c r="B39" s="23"/>
      <c r="C39" s="24">
        <f t="shared" si="6"/>
        <v>136</v>
      </c>
      <c r="D39" s="25">
        <f t="shared" si="7"/>
        <v>41</v>
      </c>
      <c r="E39" s="24">
        <v>41</v>
      </c>
      <c r="F39" s="20"/>
      <c r="G39" s="20"/>
      <c r="H39" s="20"/>
      <c r="I39" s="20"/>
      <c r="J39" s="20">
        <f t="shared" si="9"/>
        <v>65</v>
      </c>
      <c r="K39" s="20">
        <v>12</v>
      </c>
      <c r="L39" s="20"/>
      <c r="M39" s="20">
        <v>53</v>
      </c>
      <c r="N39" s="20"/>
      <c r="O39" s="24">
        <f t="shared" si="11"/>
        <v>30</v>
      </c>
      <c r="P39" s="20"/>
      <c r="Q39" s="20"/>
      <c r="R39" s="20"/>
      <c r="S39" s="20"/>
      <c r="T39" s="20"/>
      <c r="U39" s="20"/>
      <c r="V39" s="24">
        <v>30</v>
      </c>
      <c r="W39" s="20"/>
      <c r="X39" s="20"/>
      <c r="Y39" s="20"/>
      <c r="Z39" s="10"/>
    </row>
    <row r="40" s="2" customFormat="1" ht="12.75" customHeight="1" spans="1:26">
      <c r="A40" s="22" t="s">
        <v>71</v>
      </c>
      <c r="B40" s="23"/>
      <c r="C40" s="24">
        <f t="shared" si="6"/>
        <v>50</v>
      </c>
      <c r="D40" s="25">
        <f t="shared" si="7"/>
        <v>11</v>
      </c>
      <c r="E40" s="24">
        <v>11</v>
      </c>
      <c r="F40" s="20"/>
      <c r="G40" s="20"/>
      <c r="H40" s="20"/>
      <c r="I40" s="20"/>
      <c r="J40" s="20">
        <f t="shared" si="9"/>
        <v>8</v>
      </c>
      <c r="K40" s="20">
        <v>8</v>
      </c>
      <c r="L40" s="20"/>
      <c r="M40" s="20"/>
      <c r="N40" s="20"/>
      <c r="O40" s="24">
        <f t="shared" si="11"/>
        <v>31</v>
      </c>
      <c r="P40" s="20"/>
      <c r="Q40" s="20"/>
      <c r="R40" s="20"/>
      <c r="S40" s="20"/>
      <c r="T40" s="20"/>
      <c r="U40" s="20"/>
      <c r="V40" s="24">
        <v>31</v>
      </c>
      <c r="W40" s="20"/>
      <c r="X40" s="20"/>
      <c r="Y40" s="20"/>
      <c r="Z40" s="10"/>
    </row>
    <row r="41" s="2" customFormat="1" ht="12.75" customHeight="1" spans="1:26">
      <c r="A41" s="22" t="s">
        <v>72</v>
      </c>
      <c r="B41" s="23"/>
      <c r="C41" s="24">
        <f t="shared" si="6"/>
        <v>97</v>
      </c>
      <c r="D41" s="25">
        <f t="shared" si="7"/>
        <v>14</v>
      </c>
      <c r="E41" s="24">
        <f t="shared" ref="E41:I41" si="13">SUM(E42:E43)</f>
        <v>14</v>
      </c>
      <c r="F41" s="20">
        <f t="shared" si="13"/>
        <v>0</v>
      </c>
      <c r="G41" s="20">
        <f t="shared" si="13"/>
        <v>0</v>
      </c>
      <c r="H41" s="20">
        <f t="shared" si="13"/>
        <v>0</v>
      </c>
      <c r="I41" s="20">
        <f t="shared" si="13"/>
        <v>0</v>
      </c>
      <c r="J41" s="20">
        <f t="shared" si="9"/>
        <v>0</v>
      </c>
      <c r="K41" s="20">
        <f t="shared" ref="K41:N41" si="14">SUM(K42:K43)</f>
        <v>0</v>
      </c>
      <c r="L41" s="20">
        <f t="shared" si="14"/>
        <v>0</v>
      </c>
      <c r="M41" s="20">
        <f t="shared" si="14"/>
        <v>0</v>
      </c>
      <c r="N41" s="20">
        <f t="shared" si="14"/>
        <v>0</v>
      </c>
      <c r="O41" s="24">
        <f t="shared" si="11"/>
        <v>83</v>
      </c>
      <c r="P41" s="20">
        <f t="shared" ref="P41:Y41" si="15">SUM(P42:P43)</f>
        <v>0</v>
      </c>
      <c r="Q41" s="20">
        <f t="shared" si="15"/>
        <v>0</v>
      </c>
      <c r="R41" s="20">
        <f t="shared" si="15"/>
        <v>0</v>
      </c>
      <c r="S41" s="20">
        <f t="shared" si="15"/>
        <v>0</v>
      </c>
      <c r="T41" s="20">
        <f t="shared" si="15"/>
        <v>0</v>
      </c>
      <c r="U41" s="20">
        <f t="shared" si="15"/>
        <v>0</v>
      </c>
      <c r="V41" s="24">
        <f t="shared" si="15"/>
        <v>83</v>
      </c>
      <c r="W41" s="20">
        <f t="shared" si="15"/>
        <v>0</v>
      </c>
      <c r="X41" s="20">
        <f t="shared" si="15"/>
        <v>0</v>
      </c>
      <c r="Y41" s="20">
        <f t="shared" si="15"/>
        <v>0</v>
      </c>
      <c r="Z41" s="10"/>
    </row>
    <row r="42" s="2" customFormat="1" ht="12.75" customHeight="1" spans="1:26">
      <c r="A42" s="22" t="s">
        <v>46</v>
      </c>
      <c r="B42" s="23"/>
      <c r="C42" s="24">
        <f t="shared" si="6"/>
        <v>49</v>
      </c>
      <c r="D42" s="25">
        <f t="shared" si="7"/>
        <v>9</v>
      </c>
      <c r="E42" s="24">
        <v>9</v>
      </c>
      <c r="F42" s="20"/>
      <c r="G42" s="20"/>
      <c r="H42" s="20"/>
      <c r="I42" s="20"/>
      <c r="J42" s="20">
        <f t="shared" si="9"/>
        <v>0</v>
      </c>
      <c r="K42" s="20">
        <v>0</v>
      </c>
      <c r="L42" s="20"/>
      <c r="M42" s="20"/>
      <c r="N42" s="20"/>
      <c r="O42" s="24">
        <f t="shared" si="11"/>
        <v>40</v>
      </c>
      <c r="P42" s="20"/>
      <c r="Q42" s="20"/>
      <c r="R42" s="20"/>
      <c r="S42" s="20"/>
      <c r="T42" s="20"/>
      <c r="U42" s="20"/>
      <c r="V42" s="24">
        <v>40</v>
      </c>
      <c r="W42" s="20"/>
      <c r="X42" s="20"/>
      <c r="Y42" s="20"/>
      <c r="Z42" s="10"/>
    </row>
    <row r="43" s="2" customFormat="1" ht="12.75" customHeight="1" spans="1:26">
      <c r="A43" s="22" t="s">
        <v>73</v>
      </c>
      <c r="B43" s="23"/>
      <c r="C43" s="24">
        <f t="shared" si="6"/>
        <v>48</v>
      </c>
      <c r="D43" s="25">
        <f t="shared" si="7"/>
        <v>5</v>
      </c>
      <c r="E43" s="24">
        <v>5</v>
      </c>
      <c r="F43" s="20"/>
      <c r="G43" s="20"/>
      <c r="H43" s="20"/>
      <c r="I43" s="20"/>
      <c r="J43" s="20">
        <f t="shared" si="9"/>
        <v>0</v>
      </c>
      <c r="K43" s="20">
        <v>0</v>
      </c>
      <c r="L43" s="20"/>
      <c r="M43" s="20"/>
      <c r="N43" s="20"/>
      <c r="O43" s="24">
        <f t="shared" si="11"/>
        <v>43</v>
      </c>
      <c r="P43" s="20"/>
      <c r="Q43" s="20"/>
      <c r="R43" s="20"/>
      <c r="S43" s="20"/>
      <c r="T43" s="20"/>
      <c r="U43" s="20"/>
      <c r="V43" s="24">
        <v>43</v>
      </c>
      <c r="W43" s="20"/>
      <c r="X43" s="20"/>
      <c r="Y43" s="20"/>
      <c r="Z43" s="10"/>
    </row>
    <row r="44" s="2" customFormat="1" ht="12.75" customHeight="1" spans="1:26">
      <c r="A44" s="22" t="s">
        <v>74</v>
      </c>
      <c r="B44" s="23"/>
      <c r="C44" s="24">
        <f t="shared" si="6"/>
        <v>160</v>
      </c>
      <c r="D44" s="25">
        <f t="shared" si="7"/>
        <v>4</v>
      </c>
      <c r="E44" s="24">
        <v>4</v>
      </c>
      <c r="F44" s="20"/>
      <c r="G44" s="20"/>
      <c r="H44" s="20"/>
      <c r="I44" s="20"/>
      <c r="J44" s="20">
        <f t="shared" si="9"/>
        <v>69</v>
      </c>
      <c r="K44" s="20">
        <v>11</v>
      </c>
      <c r="L44" s="20"/>
      <c r="M44" s="20">
        <v>58</v>
      </c>
      <c r="N44" s="20"/>
      <c r="O44" s="24">
        <f t="shared" si="11"/>
        <v>87</v>
      </c>
      <c r="P44" s="20"/>
      <c r="Q44" s="20"/>
      <c r="R44" s="20"/>
      <c r="S44" s="20"/>
      <c r="T44" s="20"/>
      <c r="U44" s="20"/>
      <c r="V44" s="24">
        <v>87</v>
      </c>
      <c r="W44" s="20"/>
      <c r="X44" s="20"/>
      <c r="Y44" s="20"/>
      <c r="Z44" s="10"/>
    </row>
    <row r="45" s="2" customFormat="1" ht="12.75" customHeight="1" spans="1:26">
      <c r="A45" s="22" t="s">
        <v>75</v>
      </c>
      <c r="B45" s="23"/>
      <c r="C45" s="24">
        <f t="shared" si="6"/>
        <v>108</v>
      </c>
      <c r="D45" s="25">
        <f t="shared" si="7"/>
        <v>5</v>
      </c>
      <c r="E45" s="24">
        <v>5</v>
      </c>
      <c r="F45" s="20"/>
      <c r="G45" s="20"/>
      <c r="H45" s="20"/>
      <c r="I45" s="20"/>
      <c r="J45" s="20">
        <f t="shared" si="9"/>
        <v>0</v>
      </c>
      <c r="K45" s="20">
        <v>0</v>
      </c>
      <c r="L45" s="20"/>
      <c r="M45" s="20"/>
      <c r="N45" s="20"/>
      <c r="O45" s="24">
        <f t="shared" si="11"/>
        <v>103</v>
      </c>
      <c r="P45" s="20"/>
      <c r="Q45" s="20"/>
      <c r="R45" s="20"/>
      <c r="S45" s="20"/>
      <c r="T45" s="20"/>
      <c r="U45" s="20"/>
      <c r="V45" s="24">
        <v>103</v>
      </c>
      <c r="W45" s="20"/>
      <c r="X45" s="20"/>
      <c r="Y45" s="20"/>
      <c r="Z45" s="10"/>
    </row>
    <row r="46" s="2" customFormat="1" ht="12.75" customHeight="1" spans="1:26">
      <c r="A46" s="22" t="s">
        <v>76</v>
      </c>
      <c r="B46" s="23"/>
      <c r="C46" s="24">
        <f t="shared" si="6"/>
        <v>120</v>
      </c>
      <c r="D46" s="25">
        <f t="shared" si="7"/>
        <v>5</v>
      </c>
      <c r="E46" s="24">
        <v>5</v>
      </c>
      <c r="F46" s="20"/>
      <c r="G46" s="20"/>
      <c r="H46" s="20"/>
      <c r="I46" s="20"/>
      <c r="J46" s="20">
        <f t="shared" si="9"/>
        <v>79</v>
      </c>
      <c r="K46" s="20">
        <v>11</v>
      </c>
      <c r="L46" s="20"/>
      <c r="M46" s="20">
        <v>68</v>
      </c>
      <c r="N46" s="20"/>
      <c r="O46" s="24">
        <f t="shared" si="11"/>
        <v>36</v>
      </c>
      <c r="P46" s="20"/>
      <c r="Q46" s="20"/>
      <c r="R46" s="20"/>
      <c r="S46" s="20"/>
      <c r="T46" s="20"/>
      <c r="U46" s="20"/>
      <c r="V46" s="24">
        <v>36</v>
      </c>
      <c r="W46" s="20"/>
      <c r="X46" s="20"/>
      <c r="Y46" s="20"/>
      <c r="Z46" s="10"/>
    </row>
    <row r="47" s="2" customFormat="1" ht="12.75" customHeight="1" spans="1:26">
      <c r="A47" s="22" t="s">
        <v>77</v>
      </c>
      <c r="B47" s="23"/>
      <c r="C47" s="24">
        <f t="shared" si="6"/>
        <v>48</v>
      </c>
      <c r="D47" s="25">
        <f t="shared" si="7"/>
        <v>5</v>
      </c>
      <c r="E47" s="24">
        <v>5</v>
      </c>
      <c r="F47" s="20"/>
      <c r="G47" s="20"/>
      <c r="H47" s="20"/>
      <c r="I47" s="20"/>
      <c r="J47" s="20">
        <f t="shared" si="9"/>
        <v>0</v>
      </c>
      <c r="K47" s="20">
        <v>0</v>
      </c>
      <c r="L47" s="20"/>
      <c r="M47" s="20"/>
      <c r="N47" s="20"/>
      <c r="O47" s="24">
        <f t="shared" si="11"/>
        <v>43</v>
      </c>
      <c r="P47" s="20"/>
      <c r="Q47" s="20"/>
      <c r="R47" s="20"/>
      <c r="S47" s="20"/>
      <c r="T47" s="20"/>
      <c r="U47" s="20"/>
      <c r="V47" s="24">
        <v>43</v>
      </c>
      <c r="W47" s="20"/>
      <c r="X47" s="20"/>
      <c r="Y47" s="20"/>
      <c r="Z47" s="10"/>
    </row>
    <row r="48" s="2" customFormat="1" ht="11.25" customHeight="1" spans="1:26">
      <c r="A48" s="22" t="s">
        <v>78</v>
      </c>
      <c r="B48" s="23"/>
      <c r="C48" s="24">
        <f t="shared" si="6"/>
        <v>230</v>
      </c>
      <c r="D48" s="25">
        <f t="shared" si="7"/>
        <v>106</v>
      </c>
      <c r="E48" s="24">
        <v>56</v>
      </c>
      <c r="F48" s="20"/>
      <c r="G48" s="20"/>
      <c r="H48" s="20">
        <v>50</v>
      </c>
      <c r="I48" s="20"/>
      <c r="J48" s="20">
        <f t="shared" si="9"/>
        <v>100</v>
      </c>
      <c r="K48" s="20">
        <v>38</v>
      </c>
      <c r="L48" s="20"/>
      <c r="M48" s="20">
        <v>62</v>
      </c>
      <c r="N48" s="20"/>
      <c r="O48" s="24">
        <f t="shared" si="11"/>
        <v>24</v>
      </c>
      <c r="P48" s="20"/>
      <c r="Q48" s="20"/>
      <c r="R48" s="20"/>
      <c r="S48" s="20"/>
      <c r="T48" s="20"/>
      <c r="U48" s="20"/>
      <c r="V48" s="24">
        <v>24</v>
      </c>
      <c r="W48" s="20"/>
      <c r="X48" s="20"/>
      <c r="Y48" s="20"/>
      <c r="Z48" s="10"/>
    </row>
    <row r="49" s="2" customFormat="1" ht="11.25" customHeight="1" spans="1:26">
      <c r="A49" s="22" t="s">
        <v>79</v>
      </c>
      <c r="B49" s="23"/>
      <c r="C49" s="24">
        <f t="shared" si="6"/>
        <v>261</v>
      </c>
      <c r="D49" s="25">
        <f t="shared" si="7"/>
        <v>14</v>
      </c>
      <c r="E49" s="24">
        <v>14</v>
      </c>
      <c r="F49" s="20"/>
      <c r="G49" s="20"/>
      <c r="H49" s="20"/>
      <c r="I49" s="20"/>
      <c r="J49" s="20">
        <f t="shared" si="9"/>
        <v>110</v>
      </c>
      <c r="K49" s="20">
        <v>38</v>
      </c>
      <c r="L49" s="20"/>
      <c r="M49" s="20">
        <v>72</v>
      </c>
      <c r="N49" s="20"/>
      <c r="O49" s="24">
        <f t="shared" si="11"/>
        <v>137</v>
      </c>
      <c r="P49" s="20"/>
      <c r="Q49" s="20"/>
      <c r="R49" s="20"/>
      <c r="S49" s="20"/>
      <c r="T49" s="20"/>
      <c r="U49" s="20"/>
      <c r="V49" s="24">
        <v>137</v>
      </c>
      <c r="W49" s="20"/>
      <c r="X49" s="20"/>
      <c r="Y49" s="20"/>
      <c r="Z49" s="10"/>
    </row>
    <row r="50" s="2" customFormat="1" ht="11.25" customHeight="1" spans="1:26">
      <c r="A50" s="22" t="s">
        <v>80</v>
      </c>
      <c r="B50" s="23"/>
      <c r="C50" s="24">
        <f t="shared" si="6"/>
        <v>246</v>
      </c>
      <c r="D50" s="25">
        <f t="shared" si="7"/>
        <v>10</v>
      </c>
      <c r="E50" s="24">
        <v>10</v>
      </c>
      <c r="F50" s="20"/>
      <c r="G50" s="20"/>
      <c r="H50" s="20"/>
      <c r="I50" s="20"/>
      <c r="J50" s="20">
        <f t="shared" si="9"/>
        <v>95</v>
      </c>
      <c r="K50" s="20">
        <v>27</v>
      </c>
      <c r="L50" s="20"/>
      <c r="M50" s="20">
        <v>68</v>
      </c>
      <c r="N50" s="20"/>
      <c r="O50" s="24">
        <f t="shared" si="11"/>
        <v>141</v>
      </c>
      <c r="P50" s="20"/>
      <c r="Q50" s="20"/>
      <c r="R50" s="20"/>
      <c r="S50" s="20"/>
      <c r="T50" s="20"/>
      <c r="U50" s="20"/>
      <c r="V50" s="24">
        <v>141</v>
      </c>
      <c r="W50" s="20"/>
      <c r="X50" s="20"/>
      <c r="Y50" s="20"/>
      <c r="Z50" s="10"/>
    </row>
    <row r="51" s="2" customFormat="1" ht="11.25" customHeight="1" spans="1:26">
      <c r="A51" s="22" t="s">
        <v>81</v>
      </c>
      <c r="B51" s="23"/>
      <c r="C51" s="24">
        <f t="shared" si="6"/>
        <v>347</v>
      </c>
      <c r="D51" s="25">
        <f t="shared" si="7"/>
        <v>19</v>
      </c>
      <c r="E51" s="24">
        <v>19</v>
      </c>
      <c r="F51" s="20"/>
      <c r="G51" s="20"/>
      <c r="H51" s="20"/>
      <c r="I51" s="20"/>
      <c r="J51" s="20">
        <f t="shared" si="9"/>
        <v>93</v>
      </c>
      <c r="K51" s="20">
        <v>35</v>
      </c>
      <c r="L51" s="20"/>
      <c r="M51" s="20">
        <v>58</v>
      </c>
      <c r="N51" s="20"/>
      <c r="O51" s="24">
        <f t="shared" si="11"/>
        <v>235</v>
      </c>
      <c r="P51" s="20"/>
      <c r="Q51" s="20"/>
      <c r="R51" s="20"/>
      <c r="S51" s="20"/>
      <c r="T51" s="20"/>
      <c r="U51" s="20"/>
      <c r="V51" s="24">
        <v>235</v>
      </c>
      <c r="W51" s="20"/>
      <c r="X51" s="20"/>
      <c r="Y51" s="20"/>
      <c r="Z51" s="10"/>
    </row>
    <row r="52" s="2" customFormat="1" ht="11.25" customHeight="1" spans="1:26">
      <c r="A52" s="22" t="s">
        <v>82</v>
      </c>
      <c r="B52" s="23"/>
      <c r="C52" s="24">
        <f t="shared" si="6"/>
        <v>281</v>
      </c>
      <c r="D52" s="25">
        <f t="shared" si="7"/>
        <v>9</v>
      </c>
      <c r="E52" s="24">
        <v>9</v>
      </c>
      <c r="F52" s="20"/>
      <c r="G52" s="20"/>
      <c r="H52" s="20"/>
      <c r="I52" s="20"/>
      <c r="J52" s="20">
        <f t="shared" si="9"/>
        <v>115</v>
      </c>
      <c r="K52" s="20">
        <v>47</v>
      </c>
      <c r="L52" s="20"/>
      <c r="M52" s="20">
        <v>68</v>
      </c>
      <c r="N52" s="20"/>
      <c r="O52" s="24">
        <f t="shared" si="11"/>
        <v>157</v>
      </c>
      <c r="P52" s="20"/>
      <c r="Q52" s="20"/>
      <c r="R52" s="20"/>
      <c r="S52" s="20"/>
      <c r="T52" s="20"/>
      <c r="U52" s="20"/>
      <c r="V52" s="24">
        <v>157</v>
      </c>
      <c r="W52" s="20"/>
      <c r="X52" s="20"/>
      <c r="Y52" s="20"/>
      <c r="Z52" s="10"/>
    </row>
    <row r="53" s="2" customFormat="1" ht="11.25" customHeight="1" spans="1:26">
      <c r="A53" s="22" t="s">
        <v>83</v>
      </c>
      <c r="B53" s="23"/>
      <c r="C53" s="24">
        <f t="shared" si="6"/>
        <v>140</v>
      </c>
      <c r="D53" s="25">
        <f t="shared" si="7"/>
        <v>10</v>
      </c>
      <c r="E53" s="24">
        <v>10</v>
      </c>
      <c r="F53" s="20"/>
      <c r="G53" s="20"/>
      <c r="H53" s="20"/>
      <c r="I53" s="20"/>
      <c r="J53" s="20">
        <f t="shared" si="9"/>
        <v>0</v>
      </c>
      <c r="K53" s="20">
        <v>0</v>
      </c>
      <c r="L53" s="20"/>
      <c r="M53" s="20"/>
      <c r="N53" s="20"/>
      <c r="O53" s="24">
        <f t="shared" si="11"/>
        <v>130</v>
      </c>
      <c r="P53" s="20"/>
      <c r="Q53" s="20"/>
      <c r="R53" s="20"/>
      <c r="S53" s="20"/>
      <c r="T53" s="20"/>
      <c r="U53" s="20"/>
      <c r="V53" s="24">
        <v>130</v>
      </c>
      <c r="W53" s="20"/>
      <c r="X53" s="20"/>
      <c r="Y53" s="20"/>
      <c r="Z53" s="10"/>
    </row>
    <row r="54" s="2" customFormat="1" ht="11.25" customHeight="1" spans="1:26">
      <c r="A54" s="22" t="s">
        <v>84</v>
      </c>
      <c r="B54" s="23"/>
      <c r="C54" s="24">
        <f t="shared" si="6"/>
        <v>170</v>
      </c>
      <c r="D54" s="25">
        <f t="shared" si="7"/>
        <v>34</v>
      </c>
      <c r="E54" s="24">
        <v>34</v>
      </c>
      <c r="F54" s="20"/>
      <c r="G54" s="20"/>
      <c r="H54" s="20"/>
      <c r="I54" s="20"/>
      <c r="J54" s="20">
        <f t="shared" si="9"/>
        <v>23</v>
      </c>
      <c r="K54" s="20">
        <v>23</v>
      </c>
      <c r="L54" s="20"/>
      <c r="M54" s="20"/>
      <c r="N54" s="20"/>
      <c r="O54" s="24">
        <f t="shared" si="11"/>
        <v>113</v>
      </c>
      <c r="P54" s="20"/>
      <c r="Q54" s="20"/>
      <c r="R54" s="20"/>
      <c r="S54" s="20"/>
      <c r="T54" s="20"/>
      <c r="U54" s="20"/>
      <c r="V54" s="24">
        <v>113</v>
      </c>
      <c r="W54" s="20"/>
      <c r="X54" s="20"/>
      <c r="Y54" s="20"/>
      <c r="Z54" s="10"/>
    </row>
    <row r="55" s="2" customFormat="1" ht="11.25" customHeight="1" spans="1:26">
      <c r="A55" s="22" t="s">
        <v>85</v>
      </c>
      <c r="B55" s="23"/>
      <c r="C55" s="24">
        <f t="shared" si="6"/>
        <v>157</v>
      </c>
      <c r="D55" s="25">
        <f t="shared" si="7"/>
        <v>35</v>
      </c>
      <c r="E55" s="24">
        <v>35</v>
      </c>
      <c r="F55" s="20"/>
      <c r="G55" s="20"/>
      <c r="H55" s="20"/>
      <c r="I55" s="20"/>
      <c r="J55" s="20">
        <f t="shared" si="9"/>
        <v>11</v>
      </c>
      <c r="K55" s="20">
        <v>11</v>
      </c>
      <c r="L55" s="20"/>
      <c r="M55" s="20"/>
      <c r="N55" s="20"/>
      <c r="O55" s="24">
        <f t="shared" si="11"/>
        <v>111</v>
      </c>
      <c r="P55" s="20"/>
      <c r="Q55" s="20"/>
      <c r="R55" s="20"/>
      <c r="S55" s="20"/>
      <c r="T55" s="20"/>
      <c r="U55" s="20"/>
      <c r="V55" s="24">
        <v>111</v>
      </c>
      <c r="W55" s="20"/>
      <c r="X55" s="20"/>
      <c r="Y55" s="20"/>
      <c r="Z55" s="10"/>
    </row>
    <row r="56" s="2" customFormat="1" ht="11.25" customHeight="1" spans="1:26">
      <c r="A56" s="22" t="s">
        <v>86</v>
      </c>
      <c r="B56" s="23"/>
      <c r="C56" s="24">
        <f t="shared" si="6"/>
        <v>73</v>
      </c>
      <c r="D56" s="25">
        <f t="shared" si="7"/>
        <v>62</v>
      </c>
      <c r="E56" s="24">
        <v>62</v>
      </c>
      <c r="F56" s="20"/>
      <c r="G56" s="20"/>
      <c r="H56" s="20"/>
      <c r="I56" s="20"/>
      <c r="J56" s="20">
        <f t="shared" si="9"/>
        <v>0</v>
      </c>
      <c r="K56" s="20">
        <v>0</v>
      </c>
      <c r="L56" s="20"/>
      <c r="M56" s="20"/>
      <c r="N56" s="20"/>
      <c r="O56" s="24">
        <f t="shared" si="11"/>
        <v>11</v>
      </c>
      <c r="P56" s="20"/>
      <c r="Q56" s="20"/>
      <c r="R56" s="20"/>
      <c r="S56" s="20"/>
      <c r="T56" s="20"/>
      <c r="U56" s="20"/>
      <c r="V56" s="24">
        <v>11</v>
      </c>
      <c r="W56" s="20"/>
      <c r="X56" s="20"/>
      <c r="Y56" s="20"/>
      <c r="Z56" s="10"/>
    </row>
    <row r="57" s="2" customFormat="1" ht="11.25" customHeight="1" spans="1:26">
      <c r="A57" s="22" t="s">
        <v>87</v>
      </c>
      <c r="B57" s="23"/>
      <c r="C57" s="24">
        <f t="shared" si="6"/>
        <v>365</v>
      </c>
      <c r="D57" s="25">
        <f t="shared" si="7"/>
        <v>23</v>
      </c>
      <c r="E57" s="24">
        <v>23</v>
      </c>
      <c r="F57" s="20"/>
      <c r="G57" s="20"/>
      <c r="H57" s="20"/>
      <c r="I57" s="20"/>
      <c r="J57" s="20">
        <f t="shared" si="9"/>
        <v>77</v>
      </c>
      <c r="K57" s="20">
        <v>19</v>
      </c>
      <c r="L57" s="20"/>
      <c r="M57" s="20">
        <v>58</v>
      </c>
      <c r="N57" s="20"/>
      <c r="O57" s="24">
        <f t="shared" si="11"/>
        <v>265</v>
      </c>
      <c r="P57" s="20"/>
      <c r="Q57" s="20"/>
      <c r="R57" s="20"/>
      <c r="S57" s="20"/>
      <c r="T57" s="20"/>
      <c r="U57" s="20"/>
      <c r="V57" s="24">
        <v>265</v>
      </c>
      <c r="W57" s="20"/>
      <c r="X57" s="20"/>
      <c r="Y57" s="20"/>
      <c r="Z57" s="10"/>
    </row>
    <row r="58" s="2" customFormat="1" ht="11.25" customHeight="1" spans="1:26">
      <c r="A58" s="22" t="s">
        <v>88</v>
      </c>
      <c r="B58" s="23"/>
      <c r="C58" s="24">
        <f t="shared" si="6"/>
        <v>2520</v>
      </c>
      <c r="D58" s="25">
        <f t="shared" si="7"/>
        <v>897</v>
      </c>
      <c r="E58" s="24">
        <f t="shared" ref="E58:I58" si="16">SUM(E59:E67)</f>
        <v>197</v>
      </c>
      <c r="F58" s="20">
        <f t="shared" si="16"/>
        <v>0</v>
      </c>
      <c r="G58" s="20">
        <f t="shared" si="16"/>
        <v>150</v>
      </c>
      <c r="H58" s="20">
        <f t="shared" si="16"/>
        <v>50</v>
      </c>
      <c r="I58" s="20">
        <f t="shared" si="16"/>
        <v>500</v>
      </c>
      <c r="J58" s="20">
        <f t="shared" si="9"/>
        <v>1081</v>
      </c>
      <c r="K58" s="20">
        <f t="shared" ref="K58:N58" si="17">SUM(K59:K67)</f>
        <v>199</v>
      </c>
      <c r="L58" s="20">
        <f t="shared" si="17"/>
        <v>500</v>
      </c>
      <c r="M58" s="20">
        <f t="shared" si="17"/>
        <v>382</v>
      </c>
      <c r="N58" s="20">
        <f t="shared" si="17"/>
        <v>0</v>
      </c>
      <c r="O58" s="24">
        <f t="shared" si="11"/>
        <v>542</v>
      </c>
      <c r="P58" s="20">
        <f t="shared" ref="P58:Y58" si="18">SUM(P59:P67)</f>
        <v>0</v>
      </c>
      <c r="Q58" s="20">
        <f t="shared" si="18"/>
        <v>0</v>
      </c>
      <c r="R58" s="20">
        <f t="shared" si="18"/>
        <v>0</v>
      </c>
      <c r="S58" s="20">
        <f t="shared" si="18"/>
        <v>0</v>
      </c>
      <c r="T58" s="20">
        <f t="shared" si="18"/>
        <v>0</v>
      </c>
      <c r="U58" s="20">
        <f t="shared" si="18"/>
        <v>0</v>
      </c>
      <c r="V58" s="24">
        <f t="shared" si="18"/>
        <v>542</v>
      </c>
      <c r="W58" s="20">
        <f t="shared" si="18"/>
        <v>0</v>
      </c>
      <c r="X58" s="20">
        <f t="shared" si="18"/>
        <v>0</v>
      </c>
      <c r="Y58" s="20">
        <f t="shared" si="18"/>
        <v>0</v>
      </c>
      <c r="Z58" s="10"/>
    </row>
    <row r="59" s="2" customFormat="1" ht="11.25" customHeight="1" spans="1:26">
      <c r="A59" s="22" t="s">
        <v>89</v>
      </c>
      <c r="B59" s="23"/>
      <c r="C59" s="24">
        <f t="shared" si="6"/>
        <v>1225</v>
      </c>
      <c r="D59" s="25">
        <f t="shared" si="7"/>
        <v>707</v>
      </c>
      <c r="E59" s="24">
        <v>7</v>
      </c>
      <c r="F59" s="20"/>
      <c r="G59" s="20">
        <v>150</v>
      </c>
      <c r="H59" s="20">
        <v>50</v>
      </c>
      <c r="I59" s="20">
        <v>500</v>
      </c>
      <c r="J59" s="20">
        <f t="shared" si="9"/>
        <v>500</v>
      </c>
      <c r="K59" s="20">
        <v>0</v>
      </c>
      <c r="L59" s="20">
        <v>500</v>
      </c>
      <c r="M59" s="20"/>
      <c r="N59" s="20"/>
      <c r="O59" s="24">
        <f t="shared" si="11"/>
        <v>18</v>
      </c>
      <c r="P59" s="20"/>
      <c r="Q59" s="20"/>
      <c r="R59" s="20"/>
      <c r="S59" s="20"/>
      <c r="T59" s="20"/>
      <c r="U59" s="20"/>
      <c r="V59" s="24">
        <v>18</v>
      </c>
      <c r="W59" s="20"/>
      <c r="X59" s="20"/>
      <c r="Y59" s="20"/>
      <c r="Z59" s="10"/>
    </row>
    <row r="60" s="2" customFormat="1" ht="11.25" customHeight="1" spans="1:26">
      <c r="A60" s="22" t="s">
        <v>90</v>
      </c>
      <c r="B60" s="23"/>
      <c r="C60" s="24">
        <f t="shared" si="6"/>
        <v>37</v>
      </c>
      <c r="D60" s="25">
        <f t="shared" si="7"/>
        <v>5</v>
      </c>
      <c r="E60" s="24">
        <v>5</v>
      </c>
      <c r="F60" s="20"/>
      <c r="G60" s="20"/>
      <c r="H60" s="20"/>
      <c r="I60" s="20"/>
      <c r="J60" s="20">
        <f t="shared" si="9"/>
        <v>21</v>
      </c>
      <c r="K60" s="20">
        <v>21</v>
      </c>
      <c r="L60" s="20"/>
      <c r="M60" s="20"/>
      <c r="N60" s="20"/>
      <c r="O60" s="24">
        <f t="shared" si="11"/>
        <v>11</v>
      </c>
      <c r="P60" s="20"/>
      <c r="Q60" s="20"/>
      <c r="R60" s="20"/>
      <c r="S60" s="20"/>
      <c r="T60" s="20"/>
      <c r="U60" s="20"/>
      <c r="V60" s="24">
        <v>11</v>
      </c>
      <c r="W60" s="20"/>
      <c r="X60" s="20"/>
      <c r="Y60" s="20"/>
      <c r="Z60" s="10"/>
    </row>
    <row r="61" s="2" customFormat="1" ht="11.25" customHeight="1" spans="1:26">
      <c r="A61" s="22" t="s">
        <v>91</v>
      </c>
      <c r="B61" s="23"/>
      <c r="C61" s="24">
        <f t="shared" si="6"/>
        <v>103</v>
      </c>
      <c r="D61" s="25">
        <f t="shared" si="7"/>
        <v>7</v>
      </c>
      <c r="E61" s="24">
        <v>7</v>
      </c>
      <c r="F61" s="20"/>
      <c r="G61" s="20"/>
      <c r="H61" s="20"/>
      <c r="I61" s="20"/>
      <c r="J61" s="20">
        <f t="shared" si="9"/>
        <v>76</v>
      </c>
      <c r="K61" s="20">
        <v>14</v>
      </c>
      <c r="L61" s="20"/>
      <c r="M61" s="20">
        <v>62</v>
      </c>
      <c r="N61" s="20"/>
      <c r="O61" s="24">
        <f t="shared" si="11"/>
        <v>20</v>
      </c>
      <c r="P61" s="20"/>
      <c r="Q61" s="20"/>
      <c r="R61" s="20"/>
      <c r="S61" s="20"/>
      <c r="T61" s="20"/>
      <c r="U61" s="20"/>
      <c r="V61" s="24">
        <v>20</v>
      </c>
      <c r="W61" s="20"/>
      <c r="X61" s="20"/>
      <c r="Y61" s="20"/>
      <c r="Z61" s="10"/>
    </row>
    <row r="62" s="2" customFormat="1" ht="11.25" customHeight="1" spans="1:26">
      <c r="A62" s="22" t="s">
        <v>92</v>
      </c>
      <c r="B62" s="23"/>
      <c r="C62" s="24">
        <f t="shared" si="6"/>
        <v>114</v>
      </c>
      <c r="D62" s="25">
        <f t="shared" si="7"/>
        <v>14</v>
      </c>
      <c r="E62" s="24">
        <v>14</v>
      </c>
      <c r="F62" s="20"/>
      <c r="G62" s="20"/>
      <c r="H62" s="20"/>
      <c r="I62" s="20"/>
      <c r="J62" s="20">
        <f t="shared" si="9"/>
        <v>0</v>
      </c>
      <c r="K62" s="20">
        <v>0</v>
      </c>
      <c r="L62" s="20"/>
      <c r="M62" s="20"/>
      <c r="N62" s="20"/>
      <c r="O62" s="24">
        <f t="shared" si="11"/>
        <v>100</v>
      </c>
      <c r="P62" s="20"/>
      <c r="Q62" s="20"/>
      <c r="R62" s="20"/>
      <c r="S62" s="20"/>
      <c r="T62" s="20"/>
      <c r="U62" s="20"/>
      <c r="V62" s="24">
        <v>100</v>
      </c>
      <c r="W62" s="20"/>
      <c r="X62" s="20"/>
      <c r="Y62" s="20"/>
      <c r="Z62" s="10"/>
    </row>
    <row r="63" s="2" customFormat="1" ht="11.25" customHeight="1" spans="1:26">
      <c r="A63" s="22" t="s">
        <v>93</v>
      </c>
      <c r="B63" s="23"/>
      <c r="C63" s="24">
        <f t="shared" si="6"/>
        <v>327</v>
      </c>
      <c r="D63" s="25">
        <f t="shared" si="7"/>
        <v>23</v>
      </c>
      <c r="E63" s="24">
        <v>23</v>
      </c>
      <c r="F63" s="20"/>
      <c r="G63" s="20"/>
      <c r="H63" s="20"/>
      <c r="I63" s="20"/>
      <c r="J63" s="20">
        <f t="shared" si="9"/>
        <v>143</v>
      </c>
      <c r="K63" s="20">
        <v>51</v>
      </c>
      <c r="L63" s="20"/>
      <c r="M63" s="20">
        <v>92</v>
      </c>
      <c r="N63" s="20"/>
      <c r="O63" s="24">
        <f t="shared" si="11"/>
        <v>161</v>
      </c>
      <c r="P63" s="20"/>
      <c r="Q63" s="20"/>
      <c r="R63" s="20"/>
      <c r="S63" s="20"/>
      <c r="T63" s="20"/>
      <c r="U63" s="20"/>
      <c r="V63" s="24">
        <v>161</v>
      </c>
      <c r="W63" s="20"/>
      <c r="X63" s="20"/>
      <c r="Y63" s="20"/>
      <c r="Z63" s="10"/>
    </row>
    <row r="64" s="2" customFormat="1" ht="11.25" customHeight="1" spans="1:26">
      <c r="A64" s="22" t="s">
        <v>94</v>
      </c>
      <c r="B64" s="23"/>
      <c r="C64" s="24">
        <f t="shared" si="6"/>
        <v>311</v>
      </c>
      <c r="D64" s="25">
        <f t="shared" si="7"/>
        <v>76</v>
      </c>
      <c r="E64" s="24">
        <v>76</v>
      </c>
      <c r="F64" s="20"/>
      <c r="G64" s="20"/>
      <c r="H64" s="20"/>
      <c r="I64" s="20"/>
      <c r="J64" s="20">
        <f t="shared" si="9"/>
        <v>135</v>
      </c>
      <c r="K64" s="20">
        <v>43</v>
      </c>
      <c r="L64" s="20"/>
      <c r="M64" s="20">
        <v>92</v>
      </c>
      <c r="N64" s="20"/>
      <c r="O64" s="24">
        <f t="shared" si="11"/>
        <v>100</v>
      </c>
      <c r="P64" s="20"/>
      <c r="Q64" s="20"/>
      <c r="R64" s="20"/>
      <c r="S64" s="20"/>
      <c r="T64" s="20"/>
      <c r="U64" s="20"/>
      <c r="V64" s="24">
        <v>100</v>
      </c>
      <c r="W64" s="20"/>
      <c r="X64" s="20"/>
      <c r="Y64" s="20"/>
      <c r="Z64" s="10"/>
    </row>
    <row r="65" s="2" customFormat="1" ht="11.25" customHeight="1" spans="1:26">
      <c r="A65" s="22" t="s">
        <v>95</v>
      </c>
      <c r="B65" s="23"/>
      <c r="C65" s="24">
        <f t="shared" si="6"/>
        <v>173</v>
      </c>
      <c r="D65" s="25">
        <f t="shared" si="7"/>
        <v>6</v>
      </c>
      <c r="E65" s="24">
        <v>6</v>
      </c>
      <c r="F65" s="20"/>
      <c r="G65" s="20"/>
      <c r="H65" s="20"/>
      <c r="I65" s="20"/>
      <c r="J65" s="20">
        <f t="shared" si="9"/>
        <v>119</v>
      </c>
      <c r="K65" s="20">
        <v>51</v>
      </c>
      <c r="L65" s="20"/>
      <c r="M65" s="20">
        <v>68</v>
      </c>
      <c r="N65" s="20"/>
      <c r="O65" s="24">
        <f t="shared" si="11"/>
        <v>48</v>
      </c>
      <c r="P65" s="20"/>
      <c r="Q65" s="20"/>
      <c r="R65" s="20"/>
      <c r="S65" s="20"/>
      <c r="T65" s="20"/>
      <c r="U65" s="20"/>
      <c r="V65" s="24">
        <v>48</v>
      </c>
      <c r="W65" s="20"/>
      <c r="X65" s="20"/>
      <c r="Y65" s="20"/>
      <c r="Z65" s="10"/>
    </row>
    <row r="66" s="2" customFormat="1" ht="11.25" customHeight="1" spans="1:26">
      <c r="A66" s="22" t="s">
        <v>96</v>
      </c>
      <c r="B66" s="23"/>
      <c r="C66" s="24">
        <f t="shared" si="6"/>
        <v>39</v>
      </c>
      <c r="D66" s="25">
        <f t="shared" si="7"/>
        <v>6</v>
      </c>
      <c r="E66" s="24">
        <v>6</v>
      </c>
      <c r="F66" s="20"/>
      <c r="G66" s="20"/>
      <c r="H66" s="20"/>
      <c r="I66" s="20"/>
      <c r="J66" s="20">
        <f t="shared" si="9"/>
        <v>0</v>
      </c>
      <c r="K66" s="20">
        <v>0</v>
      </c>
      <c r="L66" s="20"/>
      <c r="M66" s="20"/>
      <c r="N66" s="20"/>
      <c r="O66" s="24">
        <f t="shared" si="11"/>
        <v>33</v>
      </c>
      <c r="P66" s="20"/>
      <c r="Q66" s="20"/>
      <c r="R66" s="20"/>
      <c r="S66" s="20"/>
      <c r="T66" s="20"/>
      <c r="U66" s="20"/>
      <c r="V66" s="24">
        <v>33</v>
      </c>
      <c r="W66" s="20"/>
      <c r="X66" s="20"/>
      <c r="Y66" s="20"/>
      <c r="Z66" s="10"/>
    </row>
    <row r="67" s="2" customFormat="1" ht="11.25" customHeight="1" spans="1:26">
      <c r="A67" s="22" t="s">
        <v>97</v>
      </c>
      <c r="B67" s="23"/>
      <c r="C67" s="24">
        <f t="shared" si="6"/>
        <v>191</v>
      </c>
      <c r="D67" s="25">
        <f t="shared" si="7"/>
        <v>53</v>
      </c>
      <c r="E67" s="24">
        <v>53</v>
      </c>
      <c r="F67" s="20"/>
      <c r="G67" s="20"/>
      <c r="H67" s="20"/>
      <c r="I67" s="20"/>
      <c r="J67" s="20">
        <f t="shared" si="9"/>
        <v>87</v>
      </c>
      <c r="K67" s="20">
        <v>19</v>
      </c>
      <c r="L67" s="20"/>
      <c r="M67" s="20">
        <v>68</v>
      </c>
      <c r="N67" s="20"/>
      <c r="O67" s="24">
        <f t="shared" si="11"/>
        <v>51</v>
      </c>
      <c r="P67" s="20"/>
      <c r="Q67" s="20"/>
      <c r="R67" s="20"/>
      <c r="S67" s="20"/>
      <c r="T67" s="20"/>
      <c r="U67" s="20"/>
      <c r="V67" s="24">
        <v>51</v>
      </c>
      <c r="W67" s="20"/>
      <c r="X67" s="20"/>
      <c r="Y67" s="20"/>
      <c r="Z67" s="10"/>
    </row>
    <row r="68" s="2" customFormat="1" ht="11.25" customHeight="1" spans="1:26">
      <c r="A68" s="40" t="s">
        <v>98</v>
      </c>
      <c r="B68" s="40"/>
      <c r="C68" s="24">
        <f t="shared" si="6"/>
        <v>24</v>
      </c>
      <c r="D68" s="25">
        <f t="shared" si="7"/>
        <v>3</v>
      </c>
      <c r="E68" s="24">
        <v>3</v>
      </c>
      <c r="F68" s="20"/>
      <c r="G68" s="20"/>
      <c r="H68" s="20"/>
      <c r="I68" s="20"/>
      <c r="J68" s="20">
        <f t="shared" si="9"/>
        <v>0</v>
      </c>
      <c r="K68" s="20">
        <v>0</v>
      </c>
      <c r="L68" s="20"/>
      <c r="M68" s="20"/>
      <c r="N68" s="20"/>
      <c r="O68" s="24">
        <f t="shared" si="11"/>
        <v>21</v>
      </c>
      <c r="P68" s="20"/>
      <c r="Q68" s="20"/>
      <c r="R68" s="20"/>
      <c r="S68" s="20"/>
      <c r="T68" s="20"/>
      <c r="U68" s="20"/>
      <c r="V68" s="24">
        <v>21</v>
      </c>
      <c r="W68" s="20"/>
      <c r="X68" s="20"/>
      <c r="Y68" s="20"/>
      <c r="Z68" s="10"/>
    </row>
    <row r="69" s="2" customFormat="1" ht="13.5" customHeight="1" spans="1:2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</row>
  </sheetData>
  <mergeCells count="91">
    <mergeCell ref="A1:B1"/>
    <mergeCell ref="A2:Z2"/>
    <mergeCell ref="A3:G3"/>
    <mergeCell ref="V3:Y3"/>
    <mergeCell ref="D4:I4"/>
    <mergeCell ref="J4:N4"/>
    <mergeCell ref="O4:V4"/>
    <mergeCell ref="W4:Y4"/>
    <mergeCell ref="E5:I5"/>
    <mergeCell ref="L5:M5"/>
    <mergeCell ref="P5:T5"/>
    <mergeCell ref="A7:D7"/>
    <mergeCell ref="E7:I7"/>
    <mergeCell ref="K7:N7"/>
    <mergeCell ref="P7:T7"/>
    <mergeCell ref="U7:V7"/>
    <mergeCell ref="X7:Y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Y69"/>
    <mergeCell ref="C4:C6"/>
    <mergeCell ref="D5:D6"/>
    <mergeCell ref="J5:J6"/>
    <mergeCell ref="K5:K6"/>
    <mergeCell ref="O5:O6"/>
    <mergeCell ref="U5:U6"/>
    <mergeCell ref="V5:V6"/>
    <mergeCell ref="W5:W6"/>
    <mergeCell ref="X5:X6"/>
    <mergeCell ref="Y5:Y6"/>
    <mergeCell ref="Z4:Z6"/>
    <mergeCell ref="A4:B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</dc:creator>
  <dcterms:created xsi:type="dcterms:W3CDTF">2018-02-28T03:30:39Z</dcterms:created>
  <dcterms:modified xsi:type="dcterms:W3CDTF">2018-02-28T03:31:20Z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