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3065"/>
  </bookViews>
  <sheets>
    <sheet name="Sheet1" sheetId="1" r:id="rId1"/>
  </sheets>
  <definedNames>
    <definedName name="_xlnm._FilterDatabase" localSheetId="0" hidden="1">Sheet1!$A$1:$I$122</definedName>
    <definedName name="_xlnm.Print_Area" localSheetId="0">Sheet1!$A$1:$I$123</definedName>
    <definedName name="_xlnm.Print_Titles" localSheetId="0">Sheet1!$2:$4</definedName>
  </definedNames>
  <calcPr calcId="144525" concurrentCalc="0"/>
</workbook>
</file>

<file path=xl/sharedStrings.xml><?xml version="1.0" encoding="utf-8"?>
<sst xmlns="http://schemas.openxmlformats.org/spreadsheetml/2006/main" count="181">
  <si>
    <t>附件1：</t>
  </si>
  <si>
    <t>2022年度省级污染防治专项资金分配表</t>
  </si>
  <si>
    <t>单位：万元</t>
  </si>
  <si>
    <t>序号</t>
  </si>
  <si>
    <t>项目单位</t>
  </si>
  <si>
    <t>项目名称</t>
  </si>
  <si>
    <t>金额</t>
  </si>
  <si>
    <t>市县收入科目</t>
  </si>
  <si>
    <t>支出功能分类</t>
  </si>
  <si>
    <t>部门经济分类</t>
  </si>
  <si>
    <t>政府经济分类</t>
  </si>
  <si>
    <t>备注</t>
  </si>
  <si>
    <t>一</t>
  </si>
  <si>
    <t>省直部门</t>
  </si>
  <si>
    <t xml:space="preserve">  </t>
  </si>
  <si>
    <r>
      <rPr>
        <sz val="10"/>
        <color theme="1"/>
        <rFont val="Times New Roman"/>
        <charset val="0"/>
      </rPr>
      <t>(</t>
    </r>
    <r>
      <rPr>
        <sz val="10"/>
        <color theme="1"/>
        <rFont val="宋体"/>
        <charset val="134"/>
      </rPr>
      <t>一</t>
    </r>
    <r>
      <rPr>
        <sz val="10"/>
        <color theme="1"/>
        <rFont val="Times New Roman"/>
        <charset val="0"/>
      </rPr>
      <t>)</t>
    </r>
  </si>
  <si>
    <t>省科技厅</t>
  </si>
  <si>
    <t>小计</t>
  </si>
  <si>
    <t>吉林省环境科学研究院</t>
  </si>
  <si>
    <t>①</t>
  </si>
  <si>
    <t>辉发河流域多区域水生态环境共治机制研究</t>
  </si>
  <si>
    <r>
      <rPr>
        <sz val="10"/>
        <color theme="1"/>
        <rFont val="Times New Roman"/>
        <charset val="0"/>
      </rPr>
      <t>2110399-</t>
    </r>
    <r>
      <rPr>
        <sz val="10"/>
        <color theme="1"/>
        <rFont val="宋体"/>
        <charset val="134"/>
      </rPr>
      <t>其他污染防治支出</t>
    </r>
  </si>
  <si>
    <r>
      <rPr>
        <sz val="10"/>
        <color theme="1"/>
        <rFont val="Times New Roman"/>
        <charset val="0"/>
      </rPr>
      <t>30299-</t>
    </r>
    <r>
      <rPr>
        <sz val="10"/>
        <color theme="1"/>
        <rFont val="宋体"/>
        <charset val="134"/>
      </rPr>
      <t>其他商品和服务支出</t>
    </r>
  </si>
  <si>
    <r>
      <rPr>
        <sz val="10"/>
        <color theme="1"/>
        <rFont val="Times New Roman"/>
        <charset val="0"/>
      </rPr>
      <t>50502-</t>
    </r>
    <r>
      <rPr>
        <sz val="10"/>
        <color theme="1"/>
        <rFont val="宋体"/>
        <charset val="0"/>
      </rPr>
      <t>商品和服务支出</t>
    </r>
  </si>
  <si>
    <t>②</t>
  </si>
  <si>
    <t>评估美丽吉林建设成效的生态环境指标体系研究</t>
  </si>
  <si>
    <t>③</t>
  </si>
  <si>
    <t>实验室能力建设</t>
  </si>
  <si>
    <r>
      <rPr>
        <sz val="10"/>
        <color theme="1"/>
        <rFont val="Times New Roman"/>
        <charset val="0"/>
      </rPr>
      <t>2060503-</t>
    </r>
    <r>
      <rPr>
        <sz val="10"/>
        <color theme="1"/>
        <rFont val="宋体"/>
        <charset val="134"/>
      </rPr>
      <t>科技条件专项</t>
    </r>
  </si>
  <si>
    <r>
      <rPr>
        <sz val="10"/>
        <color theme="1"/>
        <rFont val="Times New Roman"/>
        <charset val="0"/>
      </rPr>
      <t>30299-</t>
    </r>
    <r>
      <rPr>
        <sz val="10"/>
        <color theme="1"/>
        <rFont val="宋体"/>
        <charset val="0"/>
      </rPr>
      <t>其他商品和服务支出</t>
    </r>
  </si>
  <si>
    <t>政府购买项目</t>
  </si>
  <si>
    <t>④</t>
  </si>
  <si>
    <t>疫情期间环境消杀专项</t>
  </si>
  <si>
    <r>
      <rPr>
        <sz val="10"/>
        <color theme="1"/>
        <rFont val="Times New Roman"/>
        <charset val="0"/>
      </rPr>
      <t>2060301-</t>
    </r>
    <r>
      <rPr>
        <sz val="10"/>
        <color theme="1"/>
        <rFont val="宋体"/>
        <charset val="134"/>
      </rPr>
      <t>机构运行</t>
    </r>
  </si>
  <si>
    <r>
      <rPr>
        <sz val="10"/>
        <color theme="1"/>
        <rFont val="Times New Roman"/>
        <charset val="0"/>
      </rPr>
      <t>30239-</t>
    </r>
    <r>
      <rPr>
        <sz val="10"/>
        <color theme="1"/>
        <rFont val="宋体"/>
        <charset val="134"/>
      </rPr>
      <t>其他交通费用</t>
    </r>
  </si>
  <si>
    <t>（二）</t>
  </si>
  <si>
    <t>省生态环境厅</t>
  </si>
  <si>
    <t>省生态环境厅（本级）</t>
  </si>
  <si>
    <t>秸秆禁烧监察执法购买服务项目</t>
  </si>
  <si>
    <r>
      <rPr>
        <sz val="10"/>
        <color theme="1"/>
        <rFont val="Times New Roman"/>
        <charset val="0"/>
      </rPr>
      <t>50299-</t>
    </r>
    <r>
      <rPr>
        <sz val="10"/>
        <color theme="1"/>
        <rFont val="宋体"/>
        <charset val="0"/>
      </rPr>
      <t>商品和服务支出</t>
    </r>
  </si>
  <si>
    <r>
      <rPr>
        <sz val="10"/>
        <color theme="1"/>
        <rFont val="宋体"/>
        <charset val="134"/>
      </rPr>
      <t>吉林省</t>
    </r>
    <r>
      <rPr>
        <sz val="10"/>
        <color theme="1"/>
        <rFont val="Times New Roman"/>
        <charset val="0"/>
      </rPr>
      <t>“</t>
    </r>
    <r>
      <rPr>
        <sz val="10"/>
        <color theme="1"/>
        <rFont val="宋体"/>
        <charset val="134"/>
      </rPr>
      <t>秸秆禁烧</t>
    </r>
    <r>
      <rPr>
        <sz val="10"/>
        <color theme="1"/>
        <rFont val="Times New Roman"/>
        <charset val="0"/>
      </rPr>
      <t>”</t>
    </r>
    <r>
      <rPr>
        <sz val="10"/>
        <color theme="1"/>
        <rFont val="宋体"/>
        <charset val="134"/>
      </rPr>
      <t>监控系统建设项目（三期工程）</t>
    </r>
  </si>
  <si>
    <r>
      <rPr>
        <sz val="10"/>
        <color theme="1"/>
        <rFont val="Times New Roman"/>
        <charset val="0"/>
      </rPr>
      <t>2021</t>
    </r>
    <r>
      <rPr>
        <sz val="10"/>
        <color theme="1"/>
        <rFont val="宋体"/>
        <charset val="134"/>
      </rPr>
      <t>年度省级温室气体清单编制工作</t>
    </r>
  </si>
  <si>
    <r>
      <rPr>
        <sz val="10"/>
        <color theme="1"/>
        <rFont val="Times New Roman"/>
        <charset val="0"/>
      </rPr>
      <t>2022</t>
    </r>
    <r>
      <rPr>
        <sz val="10"/>
        <color theme="1"/>
        <rFont val="宋体"/>
        <charset val="134"/>
      </rPr>
      <t>年度试点示范工作</t>
    </r>
  </si>
  <si>
    <t>⑤</t>
  </si>
  <si>
    <r>
      <rPr>
        <sz val="10"/>
        <color theme="1"/>
        <rFont val="Times New Roman"/>
        <charset val="0"/>
      </rPr>
      <t>50201-</t>
    </r>
    <r>
      <rPr>
        <sz val="10"/>
        <color theme="1"/>
        <rFont val="宋体"/>
        <charset val="0"/>
      </rPr>
      <t>办公经费</t>
    </r>
    <r>
      <rPr>
        <sz val="10"/>
        <color theme="1"/>
        <rFont val="Times New Roman"/>
        <charset val="0"/>
      </rPr>
      <t xml:space="preserve"> </t>
    </r>
  </si>
  <si>
    <t>⑥</t>
  </si>
  <si>
    <r>
      <rPr>
        <sz val="10"/>
        <color theme="1"/>
        <rFont val="Times New Roman"/>
        <charset val="0"/>
      </rPr>
      <t>30201-</t>
    </r>
    <r>
      <rPr>
        <sz val="10"/>
        <color theme="1"/>
        <rFont val="宋体"/>
        <charset val="134"/>
      </rPr>
      <t>办公费</t>
    </r>
  </si>
  <si>
    <t>⑦</t>
  </si>
  <si>
    <r>
      <rPr>
        <sz val="10"/>
        <color theme="1"/>
        <rFont val="Times New Roman"/>
        <charset val="0"/>
      </rPr>
      <t>30211-</t>
    </r>
    <r>
      <rPr>
        <sz val="10"/>
        <color theme="1"/>
        <rFont val="宋体"/>
        <charset val="134"/>
      </rPr>
      <t>差旅费</t>
    </r>
  </si>
  <si>
    <t>⑧</t>
  </si>
  <si>
    <r>
      <rPr>
        <sz val="10"/>
        <color theme="1"/>
        <rFont val="Times New Roman"/>
        <charset val="0"/>
      </rPr>
      <t>30226-</t>
    </r>
    <r>
      <rPr>
        <sz val="10"/>
        <color theme="1"/>
        <rFont val="宋体"/>
        <charset val="134"/>
      </rPr>
      <t>劳务费</t>
    </r>
  </si>
  <si>
    <t>50205-委托业务费</t>
  </si>
  <si>
    <t>⑨</t>
  </si>
  <si>
    <r>
      <rPr>
        <sz val="10"/>
        <color theme="1"/>
        <rFont val="Times New Roman"/>
        <charset val="0"/>
      </rPr>
      <t>30227-</t>
    </r>
    <r>
      <rPr>
        <sz val="10"/>
        <color theme="1"/>
        <rFont val="宋体"/>
        <charset val="134"/>
      </rPr>
      <t>委托业务费</t>
    </r>
  </si>
  <si>
    <t>⑩</t>
  </si>
  <si>
    <r>
      <rPr>
        <sz val="10"/>
        <color theme="1"/>
        <rFont val="Times New Roman"/>
        <charset val="0"/>
      </rPr>
      <t>30202-</t>
    </r>
    <r>
      <rPr>
        <sz val="10"/>
        <color theme="1"/>
        <rFont val="宋体"/>
        <charset val="134"/>
      </rPr>
      <t>印刷费</t>
    </r>
  </si>
  <si>
    <t>⑪</t>
  </si>
  <si>
    <t>入河排污口排查整治和重点流域水功能区纳污能力测算及核定</t>
  </si>
  <si>
    <t>吉林省环境工程评估中心</t>
  </si>
  <si>
    <t>水功能区源头区和县级及以上水源地超标污染物本底值研究</t>
  </si>
  <si>
    <t>声环境功能区达标对策研究</t>
  </si>
  <si>
    <t>吉林省辐射环境监督站</t>
  </si>
  <si>
    <t>城市放射性废物库维修加固</t>
  </si>
  <si>
    <r>
      <rPr>
        <sz val="10"/>
        <color theme="1"/>
        <rFont val="Times New Roman"/>
        <charset val="0"/>
      </rPr>
      <t>2110305-</t>
    </r>
    <r>
      <rPr>
        <sz val="10"/>
        <color theme="1"/>
        <rFont val="宋体"/>
        <charset val="134"/>
      </rPr>
      <t>放射源和放射性废物监管</t>
    </r>
  </si>
  <si>
    <t>吉林省辐射应急实验室能力建设</t>
  </si>
  <si>
    <t>省生态环境监测中心</t>
  </si>
  <si>
    <t>吉林省水泥行业差异化错峰生产对空气质量影响研究</t>
  </si>
  <si>
    <t>吉林省县域国控地下水考核点位优化调整研究</t>
  </si>
  <si>
    <t>生态环境监测能力建设</t>
  </si>
  <si>
    <r>
      <rPr>
        <sz val="10"/>
        <rFont val="Times New Roman"/>
        <charset val="0"/>
      </rPr>
      <t>2110299-</t>
    </r>
    <r>
      <rPr>
        <sz val="10"/>
        <rFont val="宋体"/>
        <charset val="134"/>
      </rPr>
      <t>其他环境监测与监察支出</t>
    </r>
  </si>
  <si>
    <t>实验室维修改造</t>
  </si>
  <si>
    <r>
      <rPr>
        <sz val="10"/>
        <color theme="1"/>
        <rFont val="Times New Roman"/>
        <charset val="0"/>
      </rPr>
      <t>30213-</t>
    </r>
    <r>
      <rPr>
        <sz val="10"/>
        <color theme="1"/>
        <rFont val="宋体"/>
        <charset val="134"/>
      </rPr>
      <t>维修（护）费</t>
    </r>
  </si>
  <si>
    <t>长春市、吉林市挥发性有机物组分监测建设项目</t>
  </si>
  <si>
    <r>
      <rPr>
        <sz val="10"/>
        <rFont val="Times New Roman"/>
        <charset val="0"/>
      </rPr>
      <t>30299-</t>
    </r>
    <r>
      <rPr>
        <sz val="10"/>
        <rFont val="宋体"/>
        <charset val="134"/>
      </rPr>
      <t>其他商品和服务支出</t>
    </r>
  </si>
  <si>
    <r>
      <rPr>
        <sz val="10"/>
        <rFont val="Times New Roman"/>
        <charset val="0"/>
      </rPr>
      <t>50502-</t>
    </r>
    <r>
      <rPr>
        <sz val="10"/>
        <color theme="1"/>
        <rFont val="宋体"/>
        <charset val="0"/>
      </rPr>
      <t>商品和服务支出</t>
    </r>
  </si>
  <si>
    <t>大气国控站点运行维护</t>
  </si>
  <si>
    <t>环境空气六参数自动站运行维护经费</t>
  </si>
  <si>
    <t>地表水水质自动监测站运行基础保障</t>
  </si>
  <si>
    <t>吉林省长春生态环境监测中心</t>
  </si>
  <si>
    <r>
      <rPr>
        <sz val="10"/>
        <color theme="1"/>
        <rFont val="Times New Roman"/>
        <charset val="0"/>
      </rPr>
      <t>2110299-</t>
    </r>
    <r>
      <rPr>
        <sz val="10"/>
        <color theme="1"/>
        <rFont val="宋体"/>
        <charset val="134"/>
      </rPr>
      <t>其他环境监测与监察支出</t>
    </r>
  </si>
  <si>
    <r>
      <rPr>
        <sz val="10"/>
        <color theme="1"/>
        <rFont val="Times New Roman"/>
        <charset val="0"/>
      </rPr>
      <t>长春市大气复合污染监测站</t>
    </r>
    <r>
      <rPr>
        <sz val="10"/>
        <color theme="1"/>
        <rFont val="Times New Roman"/>
        <charset val="0"/>
      </rPr>
      <t xml:space="preserve">
</t>
    </r>
    <r>
      <rPr>
        <sz val="10"/>
        <color theme="1"/>
        <rFont val="宋体"/>
        <charset val="134"/>
      </rPr>
      <t>运行维护项目</t>
    </r>
  </si>
  <si>
    <t>吉林省吉林生态环境监测中心</t>
  </si>
  <si>
    <t>监测楼维修改造项目</t>
  </si>
  <si>
    <r>
      <rPr>
        <sz val="10"/>
        <color indexed="8"/>
        <rFont val="Times New Roman"/>
        <charset val="0"/>
      </rPr>
      <t>2110299-</t>
    </r>
    <r>
      <rPr>
        <sz val="10"/>
        <color indexed="8"/>
        <rFont val="宋体"/>
        <charset val="134"/>
      </rPr>
      <t>其他环境监测与监察支出</t>
    </r>
  </si>
  <si>
    <t>吉林省四平生态环境监测中心</t>
  </si>
  <si>
    <t>吉林省辽源生态环境监测中心</t>
  </si>
  <si>
    <t>吉林省通化生态环境监测中心</t>
  </si>
  <si>
    <t>吉林省白山生态环境监测中心</t>
  </si>
  <si>
    <t>实验楼维修改造</t>
  </si>
  <si>
    <t>吉林省松原生态环境监测中心</t>
  </si>
  <si>
    <t>哈达山自动站运行维护</t>
  </si>
  <si>
    <t>吉林省白城生态环境监测中心</t>
  </si>
  <si>
    <t>监测楼改造维修项目</t>
  </si>
  <si>
    <t>吉林省延边生态环境监测中心</t>
  </si>
  <si>
    <t>吉林省长白山生态环境监测中心</t>
  </si>
  <si>
    <t>长白山监测中心实验室维修改造</t>
  </si>
  <si>
    <t>吉林省梅河口生态环境监测中心</t>
  </si>
  <si>
    <t>吉林省生态环境保护综合行政执法局</t>
  </si>
  <si>
    <t>重点污染源自动监控能力提升项目</t>
  </si>
  <si>
    <r>
      <rPr>
        <sz val="10"/>
        <color theme="1"/>
        <rFont val="Times New Roman"/>
        <charset val="0"/>
      </rPr>
      <t>2111102-</t>
    </r>
    <r>
      <rPr>
        <sz val="10"/>
        <color theme="1"/>
        <rFont val="宋体"/>
        <charset val="134"/>
      </rPr>
      <t>生态环境执法监察</t>
    </r>
  </si>
  <si>
    <r>
      <rPr>
        <sz val="10"/>
        <color theme="1"/>
        <rFont val="Times New Roman"/>
        <charset val="0"/>
      </rPr>
      <t>31007-</t>
    </r>
    <r>
      <rPr>
        <sz val="10"/>
        <color theme="1"/>
        <rFont val="宋体"/>
        <charset val="134"/>
      </rPr>
      <t>信息网络及软件购置更新</t>
    </r>
  </si>
  <si>
    <t>50306-设备购置</t>
  </si>
  <si>
    <t>执法装备采购项目</t>
  </si>
  <si>
    <r>
      <rPr>
        <sz val="10"/>
        <color theme="1"/>
        <rFont val="Times New Roman"/>
        <charset val="0"/>
      </rPr>
      <t>50299-</t>
    </r>
    <r>
      <rPr>
        <sz val="10"/>
        <color theme="1"/>
        <rFont val="宋体"/>
        <charset val="0"/>
      </rPr>
      <t>其他商品和服务支出</t>
    </r>
  </si>
  <si>
    <t>（三）</t>
  </si>
  <si>
    <t>省教育厅</t>
  </si>
  <si>
    <t>吉林农业大学</t>
  </si>
  <si>
    <t>排污口空间分布及排放规律对受纳水体水质的影响研究</t>
  </si>
  <si>
    <r>
      <rPr>
        <sz val="10"/>
        <color theme="1"/>
        <rFont val="Times New Roman"/>
        <charset val="0"/>
      </rPr>
      <t>低碳经济视角下吉林省农业生态</t>
    </r>
    <r>
      <rPr>
        <sz val="10"/>
        <color theme="1"/>
        <rFont val="Times New Roman"/>
        <charset val="0"/>
      </rPr>
      <t>-</t>
    </r>
    <r>
      <rPr>
        <sz val="10"/>
        <color theme="1"/>
        <rFont val="宋体"/>
        <charset val="134"/>
      </rPr>
      <t>经济协调发展研究</t>
    </r>
  </si>
  <si>
    <t>吉林师范大学</t>
  </si>
  <si>
    <t>规划环评对优化产业园区环境管理作用的研究</t>
  </si>
  <si>
    <t>吉林化工学院</t>
  </si>
  <si>
    <r>
      <rPr>
        <sz val="10"/>
        <color theme="1"/>
        <rFont val="Times New Roman"/>
        <charset val="0"/>
      </rPr>
      <t>MS</t>
    </r>
    <r>
      <rPr>
        <sz val="10"/>
        <color theme="1"/>
        <rFont val="宋体"/>
        <charset val="134"/>
      </rPr>
      <t>络合过滤技术应用于粘胶纤维生产废水资源回收与再生利用的工程研究</t>
    </r>
  </si>
  <si>
    <t>（四）</t>
  </si>
  <si>
    <t>省林草局</t>
  </si>
  <si>
    <t>吉林省林业勘察设计研究院</t>
  </si>
  <si>
    <t>秸秆收储整县市推进试点研究</t>
  </si>
  <si>
    <t>（五）</t>
  </si>
  <si>
    <t>省工信厅</t>
  </si>
  <si>
    <t>吉林省节能监察中心</t>
  </si>
  <si>
    <t>吉林省能源活动非二氧化碳温室气体排放管控研究</t>
  </si>
  <si>
    <t>（六）</t>
  </si>
  <si>
    <t>非省直预算单位</t>
  </si>
  <si>
    <t>吉林省师泽环保科技有限公司</t>
  </si>
  <si>
    <t>吉林省重点流域突发水污染事件应急响应体系研究</t>
  </si>
  <si>
    <r>
      <rPr>
        <sz val="10"/>
        <color theme="1"/>
        <rFont val="Times New Roman"/>
        <charset val="0"/>
      </rPr>
      <t>31299-</t>
    </r>
    <r>
      <rPr>
        <sz val="10"/>
        <color theme="1"/>
        <rFont val="宋体"/>
        <charset val="0"/>
      </rPr>
      <t>其他对企业补助</t>
    </r>
  </si>
  <si>
    <r>
      <rPr>
        <sz val="10"/>
        <color theme="1"/>
        <rFont val="Times New Roman"/>
        <charset val="0"/>
      </rPr>
      <t>50799-</t>
    </r>
    <r>
      <rPr>
        <sz val="10"/>
        <color theme="1"/>
        <rFont val="宋体"/>
        <charset val="0"/>
      </rPr>
      <t>其他对企业补助</t>
    </r>
  </si>
  <si>
    <t>吉林省拓达环保设备工程有限公司</t>
  </si>
  <si>
    <t>乡镇污水处理厂全过程监管平台技术研究</t>
  </si>
  <si>
    <t>吉林梅基特环保科技有限公司</t>
  </si>
  <si>
    <t>吉林省中实检验检测有限公司</t>
  </si>
  <si>
    <t>吉林东北煤炭工业环保研究有限公司</t>
  </si>
  <si>
    <t>吉林省中实环保工程开发有限公司</t>
  </si>
  <si>
    <t>黄金行业氰化尾渣环境风险防控研究</t>
  </si>
  <si>
    <t>中国科学院东北地理与农业生态研究所</t>
  </si>
  <si>
    <t>吉林西部生态安全屏障作用与制约因素研究</t>
  </si>
  <si>
    <t>吉林省农田生态系统土壤碳汇总量提升对策研究</t>
  </si>
  <si>
    <t>吉林省智能化重污染天气预警指挥体系研究</t>
  </si>
  <si>
    <t>吉林原创城市规划设计有限公司</t>
  </si>
  <si>
    <t>吉林省应对气候变化管理体系研究</t>
  </si>
  <si>
    <t>吉林大学</t>
  </si>
  <si>
    <t>原位提取技术修复重金属污染土壤研究</t>
  </si>
  <si>
    <r>
      <rPr>
        <sz val="10"/>
        <color theme="1"/>
        <rFont val="Times New Roman"/>
        <charset val="0"/>
      </rPr>
      <t>吉林省二氧化碳排放总量和强度</t>
    </r>
    <r>
      <rPr>
        <sz val="10"/>
        <color theme="1"/>
        <rFont val="Times New Roman"/>
        <charset val="0"/>
      </rPr>
      <t>“</t>
    </r>
    <r>
      <rPr>
        <sz val="10"/>
        <color theme="1"/>
        <rFont val="宋体"/>
        <charset val="134"/>
      </rPr>
      <t>双控</t>
    </r>
    <r>
      <rPr>
        <sz val="10"/>
        <color theme="1"/>
        <rFont val="Times New Roman"/>
        <charset val="0"/>
      </rPr>
      <t>”</t>
    </r>
    <r>
      <rPr>
        <sz val="10"/>
        <color theme="1"/>
        <rFont val="宋体"/>
        <charset val="134"/>
      </rPr>
      <t>政策措施研究</t>
    </r>
  </si>
  <si>
    <t>生态环境综合行政执法机构规范化建设研究</t>
  </si>
  <si>
    <t>降解水中含氟抗生素的材料优选与机制研究</t>
  </si>
  <si>
    <t>大气污染物对易感人群循环系统疾病影响及健康管理策略</t>
  </si>
  <si>
    <t>东北师范大学</t>
  </si>
  <si>
    <t>辽河流域生态保护带种植经济作物的生态与经济效益研究</t>
  </si>
  <si>
    <t>加快生态强省建设的资金保障机制研究</t>
  </si>
  <si>
    <t>长白山重要物种孤岛化效应评价及生物多样性保护的创新模式研究</t>
  </si>
  <si>
    <t>基于电化学微生物传感器检测新污染物的毒性效应研究</t>
  </si>
  <si>
    <t>二</t>
  </si>
  <si>
    <t>市县小计</t>
  </si>
  <si>
    <t>公主岭市</t>
  </si>
  <si>
    <t>公主岭市新凯河流域生态安全调查评估与生态环境方案编制</t>
  </si>
  <si>
    <r>
      <rPr>
        <sz val="10"/>
        <color theme="1"/>
        <rFont val="Times New Roman"/>
        <charset val="0"/>
      </rPr>
      <t>110031</t>
    </r>
    <r>
      <rPr>
        <sz val="10"/>
        <color theme="1"/>
        <rFont val="宋体"/>
        <charset val="134"/>
      </rPr>
      <t>节能环保</t>
    </r>
  </si>
  <si>
    <r>
      <rPr>
        <sz val="10"/>
        <color theme="1"/>
        <rFont val="Times New Roman"/>
        <charset val="0"/>
      </rPr>
      <t>2110302</t>
    </r>
    <r>
      <rPr>
        <sz val="10"/>
        <color theme="1"/>
        <rFont val="宋体"/>
        <charset val="134"/>
      </rPr>
      <t>水体</t>
    </r>
  </si>
  <si>
    <r>
      <rPr>
        <sz val="10"/>
        <color theme="1"/>
        <rFont val="Times New Roman"/>
        <charset val="0"/>
      </rPr>
      <t>51301</t>
    </r>
    <r>
      <rPr>
        <sz val="10"/>
        <color theme="1"/>
        <rFont val="宋体"/>
        <charset val="134"/>
      </rPr>
      <t>上下级政府间转移性支出</t>
    </r>
  </si>
  <si>
    <t>吉林市</t>
  </si>
  <si>
    <t>松花湖水生态环境调查项目</t>
  </si>
  <si>
    <t>桦甸市</t>
  </si>
  <si>
    <r>
      <rPr>
        <sz val="10"/>
        <color theme="1"/>
        <rFont val="Times New Roman"/>
        <charset val="0"/>
      </rPr>
      <t>桦甸市辉发河（五道沟</t>
    </r>
    <r>
      <rPr>
        <sz val="10"/>
        <color theme="1"/>
        <rFont val="Times New Roman"/>
        <charset val="0"/>
      </rPr>
      <t>~</t>
    </r>
    <r>
      <rPr>
        <sz val="10"/>
        <color theme="1"/>
        <rFont val="宋体"/>
        <charset val="134"/>
      </rPr>
      <t>公别河）环境治理工程</t>
    </r>
  </si>
  <si>
    <t>辉南县</t>
  </si>
  <si>
    <t>国家生态文明建设示范县奖补</t>
  </si>
  <si>
    <r>
      <rPr>
        <sz val="10"/>
        <color theme="1"/>
        <rFont val="Times New Roman"/>
        <charset val="0"/>
      </rPr>
      <t>2110399</t>
    </r>
    <r>
      <rPr>
        <sz val="10"/>
        <color theme="1"/>
        <rFont val="宋体"/>
        <charset val="134"/>
      </rPr>
      <t>其他污染防治支出</t>
    </r>
  </si>
  <si>
    <t>双辽市</t>
  </si>
  <si>
    <t>双辽市尾水生态环境治理工程</t>
  </si>
  <si>
    <t>临江市</t>
  </si>
  <si>
    <r>
      <rPr>
        <sz val="10"/>
        <color theme="1"/>
        <rFont val="Times New Roman"/>
        <charset val="0"/>
      </rPr>
      <t>临江市菩提峰水源地保护工程</t>
    </r>
    <r>
      <rPr>
        <sz val="10"/>
        <color theme="1"/>
        <rFont val="Times New Roman"/>
        <charset val="0"/>
      </rPr>
      <t xml:space="preserve">                                      </t>
    </r>
  </si>
  <si>
    <t>松原市</t>
  </si>
  <si>
    <r>
      <rPr>
        <sz val="10"/>
        <color theme="1"/>
        <rFont val="宋体"/>
        <charset val="134"/>
      </rPr>
      <t>松原市生态环境局</t>
    </r>
    <r>
      <rPr>
        <sz val="10"/>
        <color theme="1"/>
        <rFont val="Times New Roman"/>
        <charset val="0"/>
      </rPr>
      <t>VOC</t>
    </r>
    <r>
      <rPr>
        <sz val="10"/>
        <color theme="1"/>
        <rFont val="宋体"/>
        <charset val="134"/>
      </rPr>
      <t>监管能力建设</t>
    </r>
  </si>
  <si>
    <t>梅河口市</t>
  </si>
  <si>
    <t>梅河口市污水处理厂尾水水质提升及莲河生态隔离带建设工程</t>
  </si>
  <si>
    <t>辉发流域梅河口市辖区生态安全调查与评估</t>
  </si>
  <si>
    <t>前郭县</t>
  </si>
  <si>
    <t>前郭县长山镇生活污水尾水提升及西大泡湿地生态修复工程</t>
  </si>
  <si>
    <t>延边州</t>
  </si>
  <si>
    <t>汪清县</t>
  </si>
  <si>
    <t>汪清县百草沟镇污水厂尾水湿地水质净化工程</t>
  </si>
  <si>
    <t>长白山管委会</t>
  </si>
  <si>
    <t>长白山科学研究院长白山重要物种孤岛化效应评价及生物多样性保护的创新模式研究项目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</si>
</sst>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_ "/>
    <numFmt numFmtId="177" formatCode="0.00_ "/>
  </numFmts>
  <fonts count="39">
    <font>
      <sz val="11"/>
      <color theme="1"/>
      <name val="宋体"/>
      <charset val="134"/>
      <scheme val="minor"/>
    </font>
    <font>
      <sz val="18"/>
      <color theme="1"/>
      <name val="方正小标宋简体"/>
      <charset val="134"/>
    </font>
    <font>
      <b/>
      <sz val="10"/>
      <color theme="1"/>
      <name val="宋体"/>
      <charset val="0"/>
    </font>
    <font>
      <sz val="10"/>
      <color theme="1"/>
      <name val="Times New Roman"/>
      <charset val="0"/>
    </font>
    <font>
      <b/>
      <sz val="10"/>
      <color theme="1"/>
      <name val="Times New Roman"/>
      <charset val="134"/>
    </font>
    <font>
      <sz val="10"/>
      <color theme="1"/>
      <name val="Times New Roman"/>
      <charset val="134"/>
    </font>
    <font>
      <b/>
      <sz val="10"/>
      <color theme="1"/>
      <name val="Times New Roman"/>
      <charset val="0"/>
    </font>
    <font>
      <sz val="10"/>
      <color rgb="FF2E3133"/>
      <name val="Times New Roman"/>
      <charset val="0"/>
    </font>
    <font>
      <b/>
      <sz val="10"/>
      <color rgb="FF2E3133"/>
      <name val="宋体"/>
      <charset val="0"/>
    </font>
    <font>
      <b/>
      <sz val="10"/>
      <color rgb="FF2E3133"/>
      <name val="宋体"/>
      <charset val="134"/>
    </font>
    <font>
      <sz val="10"/>
      <color theme="1"/>
      <name val="宋体"/>
      <charset val="134"/>
    </font>
    <font>
      <sz val="10"/>
      <name val="Times New Roman"/>
      <charset val="0"/>
    </font>
    <font>
      <sz val="10"/>
      <name val="宋体"/>
      <charset val="134"/>
    </font>
    <font>
      <b/>
      <sz val="10"/>
      <name val="宋体"/>
      <charset val="0"/>
    </font>
    <font>
      <sz val="10"/>
      <color indexed="63"/>
      <name val="Times New Roman"/>
      <charset val="0"/>
    </font>
    <font>
      <sz val="10"/>
      <color indexed="8"/>
      <name val="Times New Roman"/>
      <charset val="0"/>
    </font>
    <font>
      <b/>
      <sz val="10"/>
      <color indexed="8"/>
      <name val="宋体"/>
      <charset val="0"/>
    </font>
    <font>
      <sz val="11"/>
      <color theme="1"/>
      <name val="宋体"/>
      <charset val="134"/>
    </font>
    <font>
      <sz val="10"/>
      <color theme="1"/>
      <name val="宋体"/>
      <charset val="0"/>
    </font>
    <font>
      <sz val="11"/>
      <color rgb="FFFF0000"/>
      <name val="宋体"/>
      <charset val="0"/>
      <scheme val="minor"/>
    </font>
    <font>
      <u/>
      <sz val="11"/>
      <color rgb="FF0000FF"/>
      <name val="宋体"/>
      <charset val="0"/>
      <scheme val="minor"/>
    </font>
    <font>
      <i/>
      <sz val="11"/>
      <color rgb="FF7F7F7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3"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3" applyNumberFormat="0" applyFont="0" applyAlignment="0" applyProtection="0">
      <alignment vertical="center"/>
    </xf>
    <xf numFmtId="0" fontId="27" fillId="9"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4" applyNumberFormat="0" applyFill="0" applyAlignment="0" applyProtection="0">
      <alignment vertical="center"/>
    </xf>
    <xf numFmtId="0" fontId="32" fillId="0" borderId="4" applyNumberFormat="0" applyFill="0" applyAlignment="0" applyProtection="0">
      <alignment vertical="center"/>
    </xf>
    <xf numFmtId="0" fontId="27" fillId="11" borderId="0" applyNumberFormat="0" applyBorder="0" applyAlignment="0" applyProtection="0">
      <alignment vertical="center"/>
    </xf>
    <xf numFmtId="0" fontId="23" fillId="0" borderId="6" applyNumberFormat="0" applyFill="0" applyAlignment="0" applyProtection="0">
      <alignment vertical="center"/>
    </xf>
    <xf numFmtId="0" fontId="27" fillId="15" borderId="0" applyNumberFormat="0" applyBorder="0" applyAlignment="0" applyProtection="0">
      <alignment vertical="center"/>
    </xf>
    <xf numFmtId="0" fontId="35" fillId="14" borderId="7" applyNumberFormat="0" applyAlignment="0" applyProtection="0">
      <alignment vertical="center"/>
    </xf>
    <xf numFmtId="0" fontId="34" fillId="14" borderId="2" applyNumberFormat="0" applyAlignment="0" applyProtection="0">
      <alignment vertical="center"/>
    </xf>
    <xf numFmtId="0" fontId="36" fillId="17" borderId="8" applyNumberFormat="0" applyAlignment="0" applyProtection="0">
      <alignment vertical="center"/>
    </xf>
    <xf numFmtId="0" fontId="22" fillId="18" borderId="0" applyNumberFormat="0" applyBorder="0" applyAlignment="0" applyProtection="0">
      <alignment vertical="center"/>
    </xf>
    <xf numFmtId="0" fontId="27" fillId="19" borderId="0" applyNumberFormat="0" applyBorder="0" applyAlignment="0" applyProtection="0">
      <alignment vertical="center"/>
    </xf>
    <xf numFmtId="0" fontId="37" fillId="0" borderId="9" applyNumberFormat="0" applyFill="0" applyAlignment="0" applyProtection="0">
      <alignment vertical="center"/>
    </xf>
    <xf numFmtId="0" fontId="31" fillId="0" borderId="5" applyNumberFormat="0" applyFill="0" applyAlignment="0" applyProtection="0">
      <alignment vertical="center"/>
    </xf>
    <xf numFmtId="0" fontId="33" fillId="13" borderId="0" applyNumberFormat="0" applyBorder="0" applyAlignment="0" applyProtection="0">
      <alignment vertical="center"/>
    </xf>
    <xf numFmtId="0" fontId="25" fillId="4" borderId="0" applyNumberFormat="0" applyBorder="0" applyAlignment="0" applyProtection="0">
      <alignment vertical="center"/>
    </xf>
    <xf numFmtId="0" fontId="22" fillId="20" borderId="0" applyNumberFormat="0" applyBorder="0" applyAlignment="0" applyProtection="0">
      <alignment vertical="center"/>
    </xf>
    <xf numFmtId="0" fontId="27"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7" fillId="16" borderId="0" applyNumberFormat="0" applyBorder="0" applyAlignment="0" applyProtection="0">
      <alignment vertical="center"/>
    </xf>
    <xf numFmtId="0" fontId="22" fillId="10" borderId="0" applyNumberFormat="0" applyBorder="0" applyAlignment="0" applyProtection="0">
      <alignment vertical="center"/>
    </xf>
    <xf numFmtId="0" fontId="27" fillId="12" borderId="0" applyNumberFormat="0" applyBorder="0" applyAlignment="0" applyProtection="0">
      <alignment vertical="center"/>
    </xf>
    <xf numFmtId="0" fontId="27" fillId="30" borderId="0" applyNumberFormat="0" applyBorder="0" applyAlignment="0" applyProtection="0">
      <alignment vertical="center"/>
    </xf>
    <xf numFmtId="0" fontId="22"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74">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177" fontId="0" fillId="0" borderId="0" xfId="0" applyNumberFormat="1" applyFill="1" applyBorder="1" applyAlignment="1">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1"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6"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177" fontId="3" fillId="0" borderId="1" xfId="0" applyNumberFormat="1" applyFont="1" applyFill="1" applyBorder="1" applyAlignment="1">
      <alignment horizontal="right" vertical="center" wrapText="1"/>
    </xf>
    <xf numFmtId="0" fontId="7" fillId="0" borderId="1" xfId="49" applyFont="1" applyFill="1" applyBorder="1" applyAlignment="1">
      <alignment vertical="center"/>
    </xf>
    <xf numFmtId="0" fontId="7" fillId="0" borderId="1" xfId="49" applyFont="1" applyFill="1" applyBorder="1" applyAlignment="1">
      <alignment horizontal="left" vertical="center"/>
    </xf>
    <xf numFmtId="0" fontId="3" fillId="0" borderId="1" xfId="49" applyFont="1" applyFill="1" applyBorder="1" applyAlignment="1">
      <alignment vertical="center" wrapText="1"/>
    </xf>
    <xf numFmtId="0" fontId="3" fillId="0" borderId="1" xfId="49" applyFont="1" applyFill="1" applyBorder="1" applyAlignment="1">
      <alignment horizontal="left" vertical="center" wrapText="1"/>
    </xf>
    <xf numFmtId="176" fontId="3" fillId="0" borderId="1" xfId="0" applyNumberFormat="1" applyFont="1" applyFill="1" applyBorder="1" applyAlignment="1">
      <alignment horizontal="right" vertical="center" wrapText="1"/>
    </xf>
    <xf numFmtId="0" fontId="8"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0" fontId="9" fillId="0" borderId="1" xfId="49" applyFont="1" applyFill="1" applyBorder="1" applyAlignment="1">
      <alignment vertical="center"/>
    </xf>
    <xf numFmtId="0" fontId="2" fillId="0" borderId="1" xfId="49" applyFont="1" applyFill="1" applyBorder="1" applyAlignment="1">
      <alignment horizontal="left" vertical="center" wrapText="1"/>
    </xf>
    <xf numFmtId="0" fontId="3" fillId="0" borderId="1" xfId="0" applyFont="1" applyFill="1" applyBorder="1" applyAlignment="1">
      <alignment horizontal="center" vertical="center"/>
    </xf>
    <xf numFmtId="0" fontId="7" fillId="0" borderId="1" xfId="0" applyFont="1" applyFill="1" applyBorder="1" applyAlignment="1">
      <alignment vertical="center"/>
    </xf>
    <xf numFmtId="0" fontId="10" fillId="0" borderId="1" xfId="0" applyFont="1" applyFill="1" applyBorder="1" applyAlignment="1">
      <alignment horizontal="left" vertical="center" wrapText="1"/>
    </xf>
    <xf numFmtId="0" fontId="8" fillId="0" borderId="1" xfId="0" applyFont="1" applyFill="1" applyBorder="1" applyAlignment="1">
      <alignment vertical="center"/>
    </xf>
    <xf numFmtId="177" fontId="6" fillId="0" borderId="1" xfId="0" applyNumberFormat="1" applyFont="1" applyFill="1" applyBorder="1" applyAlignment="1">
      <alignment horizontal="right" vertical="center" wrapText="1"/>
    </xf>
    <xf numFmtId="0" fontId="9"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0" borderId="1" xfId="0" applyFont="1" applyFill="1" applyBorder="1" applyAlignment="1">
      <alignment vertical="center"/>
    </xf>
    <xf numFmtId="0" fontId="2" fillId="0" borderId="1"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left"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6" fillId="0" borderId="1" xfId="0" applyFont="1" applyFill="1" applyBorder="1" applyAlignment="1">
      <alignment vertical="center"/>
    </xf>
    <xf numFmtId="0" fontId="16" fillId="0" borderId="1" xfId="0" applyFont="1" applyFill="1" applyBorder="1" applyAlignment="1">
      <alignment horizontal="left" vertical="center"/>
    </xf>
    <xf numFmtId="0" fontId="17" fillId="0" borderId="0" xfId="0" applyFont="1" applyFill="1" applyAlignment="1">
      <alignment horizontal="center" vertical="center"/>
    </xf>
    <xf numFmtId="0" fontId="18" fillId="0" borderId="1" xfId="0" applyFont="1" applyFill="1" applyBorder="1" applyAlignment="1">
      <alignment vertical="center"/>
    </xf>
    <xf numFmtId="0" fontId="3" fillId="0" borderId="1" xfId="49" applyFont="1" applyFill="1" applyBorder="1" applyAlignment="1">
      <alignment vertical="center"/>
    </xf>
    <xf numFmtId="0" fontId="11" fillId="0" borderId="1" xfId="0" applyFont="1" applyFill="1" applyBorder="1" applyAlignment="1">
      <alignment vertical="center"/>
    </xf>
    <xf numFmtId="0" fontId="3"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pplyProtection="1">
      <alignment horizontal="left" vertical="center"/>
      <protection locked="0"/>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2"/>
  <sheetViews>
    <sheetView tabSelected="1" view="pageBreakPreview" zoomScaleNormal="100" zoomScaleSheetLayoutView="100" workbookViewId="0">
      <selection activeCell="D122" sqref="D122"/>
    </sheetView>
  </sheetViews>
  <sheetFormatPr defaultColWidth="8.875" defaultRowHeight="13.5"/>
  <cols>
    <col min="1" max="1" width="6.875" style="3" customWidth="1"/>
    <col min="2" max="3" width="28.25" style="1" customWidth="1"/>
    <col min="4" max="4" width="17.625" style="4" customWidth="1"/>
    <col min="5" max="5" width="13.375" style="1" customWidth="1"/>
    <col min="6" max="7" width="29.375" style="5" customWidth="1"/>
    <col min="8" max="8" width="22.5" style="6" customWidth="1"/>
    <col min="9" max="9" width="12.75" style="1" customWidth="1"/>
    <col min="10" max="16383" width="8.875" style="1"/>
  </cols>
  <sheetData>
    <row r="1" s="1" customFormat="1" spans="1:8">
      <c r="A1" s="3" t="s">
        <v>0</v>
      </c>
      <c r="D1" s="4"/>
      <c r="F1" s="5"/>
      <c r="G1" s="5"/>
      <c r="H1" s="6"/>
    </row>
    <row r="2" s="1" customFormat="1" ht="27" customHeight="1" spans="1:9">
      <c r="A2" s="7" t="s">
        <v>1</v>
      </c>
      <c r="B2" s="7"/>
      <c r="C2" s="7"/>
      <c r="D2" s="8"/>
      <c r="E2" s="7"/>
      <c r="F2" s="9"/>
      <c r="G2" s="9"/>
      <c r="H2" s="10"/>
      <c r="I2" s="7"/>
    </row>
    <row r="3" s="1" customFormat="1" ht="27" customHeight="1" spans="1:9">
      <c r="A3" s="7"/>
      <c r="B3" s="7"/>
      <c r="C3" s="7"/>
      <c r="D3" s="8"/>
      <c r="E3" s="7"/>
      <c r="F3" s="9"/>
      <c r="G3" s="9"/>
      <c r="H3" s="10"/>
      <c r="I3" s="56" t="s">
        <v>2</v>
      </c>
    </row>
    <row r="4" s="2" customFormat="1" ht="20" customHeight="1" spans="1:9">
      <c r="A4" s="11" t="s">
        <v>3</v>
      </c>
      <c r="B4" s="11" t="s">
        <v>4</v>
      </c>
      <c r="C4" s="11" t="s">
        <v>5</v>
      </c>
      <c r="D4" s="12" t="s">
        <v>6</v>
      </c>
      <c r="E4" s="11" t="s">
        <v>7</v>
      </c>
      <c r="F4" s="11" t="s">
        <v>8</v>
      </c>
      <c r="G4" s="11" t="s">
        <v>9</v>
      </c>
      <c r="H4" s="11" t="s">
        <v>10</v>
      </c>
      <c r="I4" s="11" t="s">
        <v>11</v>
      </c>
    </row>
    <row r="5" s="2" customFormat="1" ht="20" customHeight="1" spans="1:9">
      <c r="A5" s="13" t="s">
        <v>12</v>
      </c>
      <c r="B5" s="11" t="s">
        <v>13</v>
      </c>
      <c r="C5" s="14"/>
      <c r="D5" s="15">
        <f>D6+D12+D71+D77+D79+D81</f>
        <v>9710</v>
      </c>
      <c r="E5" s="16" t="s">
        <v>14</v>
      </c>
      <c r="F5" s="16"/>
      <c r="G5" s="16"/>
      <c r="H5" s="16"/>
      <c r="I5" s="16"/>
    </row>
    <row r="6" s="2" customFormat="1" ht="20" customHeight="1" spans="1:9">
      <c r="A6" s="13" t="s">
        <v>15</v>
      </c>
      <c r="B6" s="11" t="s">
        <v>16</v>
      </c>
      <c r="C6" s="11" t="s">
        <v>17</v>
      </c>
      <c r="D6" s="15">
        <f>D7</f>
        <v>121.4348</v>
      </c>
      <c r="E6" s="16"/>
      <c r="F6" s="16"/>
      <c r="G6" s="16"/>
      <c r="H6" s="16"/>
      <c r="I6" s="16"/>
    </row>
    <row r="7" s="2" customFormat="1" ht="20" customHeight="1" spans="1:9">
      <c r="A7" s="16">
        <v>1</v>
      </c>
      <c r="B7" s="17" t="s">
        <v>18</v>
      </c>
      <c r="C7" s="17" t="s">
        <v>17</v>
      </c>
      <c r="D7" s="18">
        <f>SUM(D8:D11)</f>
        <v>121.4348</v>
      </c>
      <c r="E7" s="19"/>
      <c r="F7" s="20"/>
      <c r="G7" s="20"/>
      <c r="H7" s="20"/>
      <c r="I7" s="44"/>
    </row>
    <row r="8" s="2" customFormat="1" ht="30" customHeight="1" spans="1:9">
      <c r="A8" s="13" t="s">
        <v>19</v>
      </c>
      <c r="B8" s="19"/>
      <c r="C8" s="19" t="s">
        <v>20</v>
      </c>
      <c r="D8" s="21">
        <v>10</v>
      </c>
      <c r="E8" s="19"/>
      <c r="F8" s="20" t="s">
        <v>21</v>
      </c>
      <c r="G8" s="20" t="s">
        <v>22</v>
      </c>
      <c r="H8" s="20" t="s">
        <v>23</v>
      </c>
      <c r="I8" s="44"/>
    </row>
    <row r="9" s="2" customFormat="1" ht="30" customHeight="1" spans="1:9">
      <c r="A9" s="13" t="s">
        <v>24</v>
      </c>
      <c r="B9" s="19"/>
      <c r="C9" s="19" t="s">
        <v>25</v>
      </c>
      <c r="D9" s="21">
        <v>10</v>
      </c>
      <c r="E9" s="19"/>
      <c r="F9" s="20" t="s">
        <v>21</v>
      </c>
      <c r="G9" s="20" t="s">
        <v>22</v>
      </c>
      <c r="H9" s="20" t="s">
        <v>23</v>
      </c>
      <c r="I9" s="44"/>
    </row>
    <row r="10" s="2" customFormat="1" ht="20" customHeight="1" spans="1:9">
      <c r="A10" s="13" t="s">
        <v>26</v>
      </c>
      <c r="B10" s="22"/>
      <c r="C10" s="23" t="s">
        <v>27</v>
      </c>
      <c r="D10" s="21">
        <v>98</v>
      </c>
      <c r="E10" s="23"/>
      <c r="F10" s="24" t="s">
        <v>28</v>
      </c>
      <c r="G10" s="20" t="s">
        <v>29</v>
      </c>
      <c r="H10" s="20" t="s">
        <v>23</v>
      </c>
      <c r="I10" s="57" t="s">
        <v>30</v>
      </c>
    </row>
    <row r="11" s="2" customFormat="1" ht="20" customHeight="1" spans="1:9">
      <c r="A11" s="13" t="s">
        <v>31</v>
      </c>
      <c r="B11" s="22"/>
      <c r="C11" s="25" t="s">
        <v>32</v>
      </c>
      <c r="D11" s="26">
        <v>3.4348</v>
      </c>
      <c r="E11" s="25"/>
      <c r="F11" s="24" t="s">
        <v>33</v>
      </c>
      <c r="G11" s="24" t="s">
        <v>34</v>
      </c>
      <c r="H11" s="24" t="s">
        <v>23</v>
      </c>
      <c r="I11" s="58"/>
    </row>
    <row r="12" s="2" customFormat="1" ht="20" customHeight="1" spans="1:9">
      <c r="A12" s="13" t="s">
        <v>35</v>
      </c>
      <c r="B12" s="27" t="s">
        <v>36</v>
      </c>
      <c r="C12" s="28" t="s">
        <v>17</v>
      </c>
      <c r="D12" s="18">
        <f>D13+D25+D28+D32+D41+D44+D47+D48+D49+D52+D55+D58+D61+D64+D67+D68</f>
        <v>9154.5652</v>
      </c>
      <c r="E12" s="25"/>
      <c r="F12" s="24"/>
      <c r="G12" s="24"/>
      <c r="H12" s="24"/>
      <c r="I12" s="58"/>
    </row>
    <row r="13" s="2" customFormat="1" ht="20" customHeight="1" spans="1:9">
      <c r="A13" s="13">
        <v>1</v>
      </c>
      <c r="B13" s="29" t="s">
        <v>37</v>
      </c>
      <c r="C13" s="30" t="s">
        <v>17</v>
      </c>
      <c r="D13" s="18">
        <f>SUM(D14:D24)</f>
        <v>1530.5486</v>
      </c>
      <c r="E13" s="25"/>
      <c r="F13" s="24"/>
      <c r="G13" s="24"/>
      <c r="H13" s="24"/>
      <c r="I13" s="58"/>
    </row>
    <row r="14" s="1" customFormat="1" ht="20" customHeight="1" spans="1:9">
      <c r="A14" s="31" t="s">
        <v>19</v>
      </c>
      <c r="B14" s="32"/>
      <c r="C14" s="33" t="s">
        <v>38</v>
      </c>
      <c r="D14" s="21">
        <v>237</v>
      </c>
      <c r="E14" s="19"/>
      <c r="F14" s="20" t="s">
        <v>21</v>
      </c>
      <c r="G14" s="20" t="s">
        <v>22</v>
      </c>
      <c r="H14" s="20" t="s">
        <v>39</v>
      </c>
      <c r="I14" s="44"/>
    </row>
    <row r="15" s="1" customFormat="1" ht="30" customHeight="1" spans="1:9">
      <c r="A15" s="31" t="s">
        <v>24</v>
      </c>
      <c r="B15" s="32"/>
      <c r="C15" s="33" t="s">
        <v>40</v>
      </c>
      <c r="D15" s="21">
        <v>875</v>
      </c>
      <c r="E15" s="19"/>
      <c r="F15" s="20" t="s">
        <v>21</v>
      </c>
      <c r="G15" s="20" t="s">
        <v>22</v>
      </c>
      <c r="H15" s="20" t="s">
        <v>39</v>
      </c>
      <c r="I15" s="44"/>
    </row>
    <row r="16" s="1" customFormat="1" ht="20" customHeight="1" spans="1:9">
      <c r="A16" s="31" t="s">
        <v>26</v>
      </c>
      <c r="B16" s="32"/>
      <c r="C16" s="19" t="s">
        <v>41</v>
      </c>
      <c r="D16" s="21">
        <v>120</v>
      </c>
      <c r="E16" s="19"/>
      <c r="F16" s="20" t="s">
        <v>21</v>
      </c>
      <c r="G16" s="20" t="s">
        <v>22</v>
      </c>
      <c r="H16" s="20" t="s">
        <v>39</v>
      </c>
      <c r="I16" s="44"/>
    </row>
    <row r="17" s="1" customFormat="1" ht="20" customHeight="1" spans="1:9">
      <c r="A17" s="31" t="s">
        <v>31</v>
      </c>
      <c r="B17" s="32"/>
      <c r="C17" s="19" t="s">
        <v>42</v>
      </c>
      <c r="D17" s="21">
        <v>60</v>
      </c>
      <c r="E17" s="19"/>
      <c r="F17" s="20" t="s">
        <v>21</v>
      </c>
      <c r="G17" s="20" t="s">
        <v>22</v>
      </c>
      <c r="H17" s="20" t="s">
        <v>39</v>
      </c>
      <c r="I17" s="44"/>
    </row>
    <row r="18" s="1" customFormat="1" ht="20" customHeight="1" spans="1:9">
      <c r="A18" s="31" t="s">
        <v>43</v>
      </c>
      <c r="B18" s="32"/>
      <c r="C18" s="19" t="s">
        <v>32</v>
      </c>
      <c r="D18" s="21">
        <v>35</v>
      </c>
      <c r="E18" s="19"/>
      <c r="F18" s="20" t="s">
        <v>21</v>
      </c>
      <c r="G18" s="20" t="s">
        <v>34</v>
      </c>
      <c r="H18" s="20" t="s">
        <v>44</v>
      </c>
      <c r="I18" s="44"/>
    </row>
    <row r="19" s="1" customFormat="1" ht="20" customHeight="1" spans="1:9">
      <c r="A19" s="31" t="s">
        <v>45</v>
      </c>
      <c r="B19" s="32"/>
      <c r="C19" s="19" t="s">
        <v>32</v>
      </c>
      <c r="D19" s="21">
        <v>40</v>
      </c>
      <c r="E19" s="19"/>
      <c r="F19" s="20" t="s">
        <v>21</v>
      </c>
      <c r="G19" s="20" t="s">
        <v>46</v>
      </c>
      <c r="H19" s="20" t="s">
        <v>44</v>
      </c>
      <c r="I19" s="44"/>
    </row>
    <row r="20" s="1" customFormat="1" ht="20" customHeight="1" spans="1:9">
      <c r="A20" s="31" t="s">
        <v>47</v>
      </c>
      <c r="B20" s="32"/>
      <c r="C20" s="19" t="s">
        <v>32</v>
      </c>
      <c r="D20" s="26">
        <v>51.6486</v>
      </c>
      <c r="E20" s="19"/>
      <c r="F20" s="20" t="s">
        <v>21</v>
      </c>
      <c r="G20" s="20" t="s">
        <v>48</v>
      </c>
      <c r="H20" s="20" t="s">
        <v>44</v>
      </c>
      <c r="I20" s="44"/>
    </row>
    <row r="21" s="1" customFormat="1" ht="20" customHeight="1" spans="1:9">
      <c r="A21" s="31" t="s">
        <v>49</v>
      </c>
      <c r="B21" s="32"/>
      <c r="C21" s="19" t="s">
        <v>32</v>
      </c>
      <c r="D21" s="21">
        <v>2.3</v>
      </c>
      <c r="E21" s="19"/>
      <c r="F21" s="20" t="s">
        <v>21</v>
      </c>
      <c r="G21" s="20" t="s">
        <v>50</v>
      </c>
      <c r="H21" s="20" t="s">
        <v>51</v>
      </c>
      <c r="I21" s="44"/>
    </row>
    <row r="22" s="1" customFormat="1" ht="20" customHeight="1" spans="1:9">
      <c r="A22" s="31" t="s">
        <v>52</v>
      </c>
      <c r="B22" s="32"/>
      <c r="C22" s="19" t="s">
        <v>32</v>
      </c>
      <c r="D22" s="21">
        <v>25.6</v>
      </c>
      <c r="E22" s="19"/>
      <c r="F22" s="20" t="s">
        <v>21</v>
      </c>
      <c r="G22" s="20" t="s">
        <v>53</v>
      </c>
      <c r="H22" s="20" t="s">
        <v>51</v>
      </c>
      <c r="I22" s="44"/>
    </row>
    <row r="23" s="1" customFormat="1" ht="20" customHeight="1" spans="1:9">
      <c r="A23" s="31" t="s">
        <v>54</v>
      </c>
      <c r="B23" s="32"/>
      <c r="C23" s="19" t="s">
        <v>32</v>
      </c>
      <c r="D23" s="21">
        <v>16</v>
      </c>
      <c r="E23" s="19"/>
      <c r="F23" s="20" t="s">
        <v>21</v>
      </c>
      <c r="G23" s="20" t="s">
        <v>55</v>
      </c>
      <c r="H23" s="20" t="s">
        <v>44</v>
      </c>
      <c r="I23" s="44"/>
    </row>
    <row r="24" s="1" customFormat="1" ht="30" customHeight="1" spans="1:9">
      <c r="A24" s="31" t="s">
        <v>56</v>
      </c>
      <c r="B24" s="32"/>
      <c r="C24" s="19" t="s">
        <v>57</v>
      </c>
      <c r="D24" s="21">
        <v>68</v>
      </c>
      <c r="E24" s="19"/>
      <c r="F24" s="20" t="s">
        <v>21</v>
      </c>
      <c r="G24" s="20" t="s">
        <v>53</v>
      </c>
      <c r="H24" s="20" t="s">
        <v>51</v>
      </c>
      <c r="I24" s="44"/>
    </row>
    <row r="25" s="1" customFormat="1" ht="20" customHeight="1" spans="1:9">
      <c r="A25" s="31">
        <v>2</v>
      </c>
      <c r="B25" s="34" t="s">
        <v>58</v>
      </c>
      <c r="C25" s="17" t="s">
        <v>17</v>
      </c>
      <c r="D25" s="35">
        <v>12</v>
      </c>
      <c r="E25" s="19"/>
      <c r="F25" s="20"/>
      <c r="G25" s="20"/>
      <c r="H25" s="20"/>
      <c r="I25" s="44"/>
    </row>
    <row r="26" s="1" customFormat="1" ht="30" customHeight="1" spans="1:9">
      <c r="A26" s="31" t="s">
        <v>19</v>
      </c>
      <c r="B26" s="32"/>
      <c r="C26" s="19" t="s">
        <v>59</v>
      </c>
      <c r="D26" s="21">
        <v>8</v>
      </c>
      <c r="E26" s="19"/>
      <c r="F26" s="20" t="s">
        <v>21</v>
      </c>
      <c r="G26" s="20" t="s">
        <v>29</v>
      </c>
      <c r="H26" s="20" t="s">
        <v>23</v>
      </c>
      <c r="I26" s="57"/>
    </row>
    <row r="27" s="1" customFormat="1" ht="20" customHeight="1" spans="1:9">
      <c r="A27" s="31" t="s">
        <v>24</v>
      </c>
      <c r="B27" s="32"/>
      <c r="C27" s="19" t="s">
        <v>60</v>
      </c>
      <c r="D27" s="21">
        <v>4</v>
      </c>
      <c r="E27" s="19"/>
      <c r="F27" s="20" t="s">
        <v>21</v>
      </c>
      <c r="G27" s="20" t="s">
        <v>29</v>
      </c>
      <c r="H27" s="20" t="s">
        <v>23</v>
      </c>
      <c r="I27" s="44"/>
    </row>
    <row r="28" s="1" customFormat="1" ht="20" customHeight="1" spans="1:9">
      <c r="A28" s="31">
        <v>3</v>
      </c>
      <c r="B28" s="36" t="s">
        <v>61</v>
      </c>
      <c r="C28" s="17" t="s">
        <v>17</v>
      </c>
      <c r="D28" s="18">
        <f>D29+D30+D31</f>
        <v>109.0166</v>
      </c>
      <c r="E28" s="19"/>
      <c r="F28" s="20"/>
      <c r="G28" s="20"/>
      <c r="H28" s="20"/>
      <c r="I28" s="44"/>
    </row>
    <row r="29" s="1" customFormat="1" ht="20" customHeight="1" spans="1:9">
      <c r="A29" s="31" t="s">
        <v>19</v>
      </c>
      <c r="B29" s="32"/>
      <c r="C29" s="37" t="s">
        <v>62</v>
      </c>
      <c r="D29" s="21">
        <v>33</v>
      </c>
      <c r="E29" s="37"/>
      <c r="F29" s="20" t="s">
        <v>63</v>
      </c>
      <c r="G29" s="20" t="s">
        <v>22</v>
      </c>
      <c r="H29" s="20" t="s">
        <v>23</v>
      </c>
      <c r="I29" s="44"/>
    </row>
    <row r="30" s="1" customFormat="1" ht="20" customHeight="1" spans="1:9">
      <c r="A30" s="31" t="s">
        <v>24</v>
      </c>
      <c r="B30" s="32"/>
      <c r="C30" s="37" t="s">
        <v>64</v>
      </c>
      <c r="D30" s="21">
        <v>75</v>
      </c>
      <c r="E30" s="37"/>
      <c r="F30" s="20" t="s">
        <v>63</v>
      </c>
      <c r="G30" s="20" t="s">
        <v>22</v>
      </c>
      <c r="H30" s="20" t="s">
        <v>23</v>
      </c>
      <c r="I30" s="57" t="s">
        <v>30</v>
      </c>
    </row>
    <row r="31" s="1" customFormat="1" ht="20" customHeight="1" spans="1:9">
      <c r="A31" s="31" t="s">
        <v>26</v>
      </c>
      <c r="B31" s="38"/>
      <c r="C31" s="19" t="s">
        <v>32</v>
      </c>
      <c r="D31" s="26">
        <v>1.0166</v>
      </c>
      <c r="E31" s="19"/>
      <c r="F31" s="20" t="s">
        <v>21</v>
      </c>
      <c r="G31" s="20" t="s">
        <v>34</v>
      </c>
      <c r="H31" s="20" t="s">
        <v>23</v>
      </c>
      <c r="I31" s="44"/>
    </row>
    <row r="32" s="1" customFormat="1" ht="20" customHeight="1" spans="1:9">
      <c r="A32" s="31">
        <v>4</v>
      </c>
      <c r="B32" s="36" t="s">
        <v>65</v>
      </c>
      <c r="C32" s="17" t="s">
        <v>17</v>
      </c>
      <c r="D32" s="35">
        <f>SUM(D33:D40)</f>
        <v>2833</v>
      </c>
      <c r="E32" s="19"/>
      <c r="F32" s="20"/>
      <c r="G32" s="20"/>
      <c r="H32" s="20"/>
      <c r="I32" s="44"/>
    </row>
    <row r="33" s="1" customFormat="1" ht="30" customHeight="1" spans="1:9">
      <c r="A33" s="31" t="s">
        <v>19</v>
      </c>
      <c r="B33" s="32"/>
      <c r="C33" s="19" t="s">
        <v>66</v>
      </c>
      <c r="D33" s="21">
        <v>6</v>
      </c>
      <c r="E33" s="19"/>
      <c r="F33" s="20" t="s">
        <v>21</v>
      </c>
      <c r="G33" s="20" t="s">
        <v>22</v>
      </c>
      <c r="H33" s="20" t="s">
        <v>23</v>
      </c>
      <c r="I33" s="57"/>
    </row>
    <row r="34" s="1" customFormat="1" ht="30" customHeight="1" spans="1:9">
      <c r="A34" s="31" t="s">
        <v>24</v>
      </c>
      <c r="B34" s="32"/>
      <c r="C34" s="19" t="s">
        <v>67</v>
      </c>
      <c r="D34" s="21">
        <v>8</v>
      </c>
      <c r="E34" s="19"/>
      <c r="F34" s="20" t="s">
        <v>21</v>
      </c>
      <c r="G34" s="20" t="s">
        <v>22</v>
      </c>
      <c r="H34" s="20" t="s">
        <v>23</v>
      </c>
      <c r="I34" s="57"/>
    </row>
    <row r="35" s="1" customFormat="1" ht="20" customHeight="1" spans="1:9">
      <c r="A35" s="31" t="s">
        <v>26</v>
      </c>
      <c r="B35" s="32"/>
      <c r="C35" s="39" t="s">
        <v>68</v>
      </c>
      <c r="D35" s="21">
        <v>927</v>
      </c>
      <c r="E35" s="39"/>
      <c r="F35" s="40" t="s">
        <v>69</v>
      </c>
      <c r="G35" s="20" t="s">
        <v>22</v>
      </c>
      <c r="H35" s="20" t="s">
        <v>23</v>
      </c>
      <c r="I35" s="57" t="s">
        <v>30</v>
      </c>
    </row>
    <row r="36" s="1" customFormat="1" ht="20" customHeight="1" spans="1:9">
      <c r="A36" s="31" t="s">
        <v>31</v>
      </c>
      <c r="B36" s="32"/>
      <c r="C36" s="41" t="s">
        <v>70</v>
      </c>
      <c r="D36" s="21">
        <v>147</v>
      </c>
      <c r="E36" s="41"/>
      <c r="F36" s="40" t="s">
        <v>69</v>
      </c>
      <c r="G36" s="20" t="s">
        <v>71</v>
      </c>
      <c r="H36" s="20" t="s">
        <v>23</v>
      </c>
      <c r="I36" s="57" t="s">
        <v>30</v>
      </c>
    </row>
    <row r="37" s="1" customFormat="1" ht="30" customHeight="1" spans="1:9">
      <c r="A37" s="31" t="s">
        <v>43</v>
      </c>
      <c r="B37" s="32"/>
      <c r="C37" s="42" t="s">
        <v>72</v>
      </c>
      <c r="D37" s="21">
        <v>66</v>
      </c>
      <c r="E37" s="39"/>
      <c r="F37" s="40" t="s">
        <v>69</v>
      </c>
      <c r="G37" s="40" t="s">
        <v>73</v>
      </c>
      <c r="H37" s="40" t="s">
        <v>74</v>
      </c>
      <c r="I37" s="57" t="s">
        <v>30</v>
      </c>
    </row>
    <row r="38" s="1" customFormat="1" ht="20" customHeight="1" spans="1:9">
      <c r="A38" s="31" t="s">
        <v>45</v>
      </c>
      <c r="B38" s="32"/>
      <c r="C38" s="39" t="s">
        <v>75</v>
      </c>
      <c r="D38" s="21">
        <v>35</v>
      </c>
      <c r="E38" s="39"/>
      <c r="F38" s="40" t="s">
        <v>69</v>
      </c>
      <c r="G38" s="40" t="s">
        <v>73</v>
      </c>
      <c r="H38" s="40" t="s">
        <v>74</v>
      </c>
      <c r="I38" s="59"/>
    </row>
    <row r="39" s="1" customFormat="1" ht="20" customHeight="1" spans="1:9">
      <c r="A39" s="31" t="s">
        <v>47</v>
      </c>
      <c r="B39" s="32"/>
      <c r="C39" s="39" t="s">
        <v>76</v>
      </c>
      <c r="D39" s="21">
        <v>1522</v>
      </c>
      <c r="E39" s="39"/>
      <c r="F39" s="40" t="s">
        <v>69</v>
      </c>
      <c r="G39" s="40" t="s">
        <v>73</v>
      </c>
      <c r="H39" s="40" t="s">
        <v>74</v>
      </c>
      <c r="I39" s="59"/>
    </row>
    <row r="40" s="1" customFormat="1" ht="20" customHeight="1" spans="1:9">
      <c r="A40" s="31" t="s">
        <v>49</v>
      </c>
      <c r="B40" s="32"/>
      <c r="C40" s="39" t="s">
        <v>77</v>
      </c>
      <c r="D40" s="21">
        <v>122</v>
      </c>
      <c r="E40" s="39"/>
      <c r="F40" s="40" t="s">
        <v>69</v>
      </c>
      <c r="G40" s="20" t="s">
        <v>71</v>
      </c>
      <c r="H40" s="20" t="s">
        <v>23</v>
      </c>
      <c r="I40" s="57" t="s">
        <v>30</v>
      </c>
    </row>
    <row r="41" s="1" customFormat="1" ht="20" customHeight="1" spans="1:9">
      <c r="A41" s="31">
        <v>5</v>
      </c>
      <c r="B41" s="34" t="s">
        <v>78</v>
      </c>
      <c r="C41" s="43" t="s">
        <v>17</v>
      </c>
      <c r="D41" s="35">
        <f>D42+D43</f>
        <v>1156</v>
      </c>
      <c r="E41" s="39"/>
      <c r="F41" s="40"/>
      <c r="G41" s="20"/>
      <c r="H41" s="20"/>
      <c r="I41" s="44"/>
    </row>
    <row r="42" s="1" customFormat="1" ht="20" customHeight="1" spans="1:9">
      <c r="A42" s="31" t="s">
        <v>19</v>
      </c>
      <c r="B42" s="32"/>
      <c r="C42" s="37" t="s">
        <v>68</v>
      </c>
      <c r="D42" s="21">
        <v>938</v>
      </c>
      <c r="E42" s="37"/>
      <c r="F42" s="20" t="s">
        <v>79</v>
      </c>
      <c r="G42" s="20" t="s">
        <v>22</v>
      </c>
      <c r="H42" s="20" t="s">
        <v>23</v>
      </c>
      <c r="I42" s="57" t="s">
        <v>30</v>
      </c>
    </row>
    <row r="43" s="1" customFormat="1" ht="30" customHeight="1" spans="1:9">
      <c r="A43" s="31" t="s">
        <v>24</v>
      </c>
      <c r="B43" s="44"/>
      <c r="C43" s="19" t="s">
        <v>80</v>
      </c>
      <c r="D43" s="21">
        <v>218</v>
      </c>
      <c r="E43" s="19"/>
      <c r="F43" s="20" t="s">
        <v>79</v>
      </c>
      <c r="G43" s="40" t="s">
        <v>73</v>
      </c>
      <c r="H43" s="40" t="s">
        <v>74</v>
      </c>
      <c r="I43" s="59"/>
    </row>
    <row r="44" s="1" customFormat="1" ht="20" customHeight="1" spans="1:9">
      <c r="A44" s="31">
        <v>6</v>
      </c>
      <c r="B44" s="45" t="s">
        <v>81</v>
      </c>
      <c r="C44" s="17" t="s">
        <v>17</v>
      </c>
      <c r="D44" s="35">
        <f>D45+D46</f>
        <v>461</v>
      </c>
      <c r="E44" s="19"/>
      <c r="F44" s="20"/>
      <c r="G44" s="40"/>
      <c r="H44" s="40"/>
      <c r="I44" s="59"/>
    </row>
    <row r="45" s="1" customFormat="1" ht="20" customHeight="1" spans="1:9">
      <c r="A45" s="31" t="s">
        <v>19</v>
      </c>
      <c r="B45" s="46"/>
      <c r="C45" s="47" t="s">
        <v>82</v>
      </c>
      <c r="D45" s="21">
        <v>137</v>
      </c>
      <c r="E45" s="47"/>
      <c r="F45" s="48" t="s">
        <v>83</v>
      </c>
      <c r="G45" s="20" t="s">
        <v>71</v>
      </c>
      <c r="H45" s="20" t="s">
        <v>23</v>
      </c>
      <c r="I45" s="57" t="s">
        <v>30</v>
      </c>
    </row>
    <row r="46" s="1" customFormat="1" ht="20" customHeight="1" spans="1:9">
      <c r="A46" s="31" t="s">
        <v>24</v>
      </c>
      <c r="B46" s="49"/>
      <c r="C46" s="37" t="s">
        <v>68</v>
      </c>
      <c r="D46" s="21">
        <v>324</v>
      </c>
      <c r="E46" s="37"/>
      <c r="F46" s="20" t="s">
        <v>79</v>
      </c>
      <c r="G46" s="20" t="s">
        <v>22</v>
      </c>
      <c r="H46" s="20" t="s">
        <v>23</v>
      </c>
      <c r="I46" s="57" t="s">
        <v>30</v>
      </c>
    </row>
    <row r="47" s="1" customFormat="1" ht="20" customHeight="1" spans="1:9">
      <c r="A47" s="31">
        <v>7</v>
      </c>
      <c r="B47" s="34" t="s">
        <v>84</v>
      </c>
      <c r="C47" s="37" t="s">
        <v>68</v>
      </c>
      <c r="D47" s="35">
        <v>256</v>
      </c>
      <c r="E47" s="37"/>
      <c r="F47" s="20" t="s">
        <v>79</v>
      </c>
      <c r="G47" s="20" t="s">
        <v>22</v>
      </c>
      <c r="H47" s="20" t="s">
        <v>23</v>
      </c>
      <c r="I47" s="57" t="s">
        <v>30</v>
      </c>
    </row>
    <row r="48" s="1" customFormat="1" ht="20" customHeight="1" spans="1:9">
      <c r="A48" s="31">
        <v>8</v>
      </c>
      <c r="B48" s="50" t="s">
        <v>85</v>
      </c>
      <c r="C48" s="37" t="s">
        <v>68</v>
      </c>
      <c r="D48" s="35">
        <v>468</v>
      </c>
      <c r="E48" s="37"/>
      <c r="F48" s="20" t="s">
        <v>79</v>
      </c>
      <c r="G48" s="20" t="s">
        <v>22</v>
      </c>
      <c r="H48" s="20" t="s">
        <v>23</v>
      </c>
      <c r="I48" s="57" t="s">
        <v>30</v>
      </c>
    </row>
    <row r="49" s="1" customFormat="1" ht="20" customHeight="1" spans="1:9">
      <c r="A49" s="31">
        <v>9</v>
      </c>
      <c r="B49" s="50" t="s">
        <v>86</v>
      </c>
      <c r="C49" s="50" t="s">
        <v>17</v>
      </c>
      <c r="D49" s="35">
        <f>D50+D51</f>
        <v>194</v>
      </c>
      <c r="E49" s="37"/>
      <c r="F49" s="13"/>
      <c r="G49" s="20"/>
      <c r="H49" s="20"/>
      <c r="I49" s="44"/>
    </row>
    <row r="50" s="1" customFormat="1" ht="20" customHeight="1" spans="1:9">
      <c r="A50" s="31" t="s">
        <v>19</v>
      </c>
      <c r="B50" s="32"/>
      <c r="C50" s="37" t="s">
        <v>68</v>
      </c>
      <c r="D50" s="21">
        <v>151</v>
      </c>
      <c r="E50" s="37"/>
      <c r="F50" s="20" t="s">
        <v>79</v>
      </c>
      <c r="G50" s="20" t="s">
        <v>22</v>
      </c>
      <c r="H50" s="20" t="s">
        <v>23</v>
      </c>
      <c r="I50" s="57" t="s">
        <v>30</v>
      </c>
    </row>
    <row r="51" s="1" customFormat="1" ht="20" customHeight="1" spans="1:9">
      <c r="A51" s="31" t="s">
        <v>24</v>
      </c>
      <c r="B51" s="32"/>
      <c r="C51" s="37" t="s">
        <v>70</v>
      </c>
      <c r="D51" s="21">
        <v>43</v>
      </c>
      <c r="E51" s="37"/>
      <c r="F51" s="20" t="s">
        <v>79</v>
      </c>
      <c r="G51" s="20" t="s">
        <v>71</v>
      </c>
      <c r="H51" s="20" t="s">
        <v>23</v>
      </c>
      <c r="I51" s="57"/>
    </row>
    <row r="52" s="1" customFormat="1" ht="20" customHeight="1" spans="1:9">
      <c r="A52" s="31">
        <v>10</v>
      </c>
      <c r="B52" s="34" t="s">
        <v>87</v>
      </c>
      <c r="C52" s="50" t="s">
        <v>17</v>
      </c>
      <c r="D52" s="35">
        <f>D53+D54</f>
        <v>424</v>
      </c>
      <c r="E52" s="37"/>
      <c r="F52" s="20"/>
      <c r="G52" s="20"/>
      <c r="H52" s="20"/>
      <c r="I52" s="44"/>
    </row>
    <row r="53" s="1" customFormat="1" ht="20" customHeight="1" spans="1:9">
      <c r="A53" s="31" t="s">
        <v>19</v>
      </c>
      <c r="B53" s="32"/>
      <c r="C53" s="51" t="s">
        <v>88</v>
      </c>
      <c r="D53" s="21">
        <v>98</v>
      </c>
      <c r="E53" s="51"/>
      <c r="F53" s="20" t="s">
        <v>79</v>
      </c>
      <c r="G53" s="20" t="s">
        <v>71</v>
      </c>
      <c r="H53" s="20" t="s">
        <v>23</v>
      </c>
      <c r="I53" s="57" t="s">
        <v>30</v>
      </c>
    </row>
    <row r="54" s="1" customFormat="1" ht="20" customHeight="1" spans="1:9">
      <c r="A54" s="31" t="s">
        <v>24</v>
      </c>
      <c r="B54" s="32"/>
      <c r="C54" s="51" t="s">
        <v>68</v>
      </c>
      <c r="D54" s="21">
        <v>326</v>
      </c>
      <c r="E54" s="51"/>
      <c r="F54" s="20" t="s">
        <v>79</v>
      </c>
      <c r="G54" s="20" t="s">
        <v>22</v>
      </c>
      <c r="H54" s="20" t="s">
        <v>23</v>
      </c>
      <c r="I54" s="57" t="s">
        <v>30</v>
      </c>
    </row>
    <row r="55" s="1" customFormat="1" ht="20" customHeight="1" spans="1:9">
      <c r="A55" s="31"/>
      <c r="B55" s="34" t="s">
        <v>89</v>
      </c>
      <c r="C55" s="52" t="s">
        <v>17</v>
      </c>
      <c r="D55" s="35">
        <f>D56+D57</f>
        <v>206</v>
      </c>
      <c r="E55" s="51"/>
      <c r="F55" s="20"/>
      <c r="G55" s="20"/>
      <c r="H55" s="20"/>
      <c r="I55" s="44"/>
    </row>
    <row r="56" s="1" customFormat="1" ht="20" customHeight="1" spans="1:9">
      <c r="A56" s="31" t="s">
        <v>19</v>
      </c>
      <c r="B56" s="32"/>
      <c r="C56" s="51" t="s">
        <v>68</v>
      </c>
      <c r="D56" s="21">
        <v>178</v>
      </c>
      <c r="E56" s="51"/>
      <c r="F56" s="20" t="s">
        <v>79</v>
      </c>
      <c r="G56" s="20" t="s">
        <v>22</v>
      </c>
      <c r="H56" s="20" t="s">
        <v>23</v>
      </c>
      <c r="I56" s="57" t="s">
        <v>30</v>
      </c>
    </row>
    <row r="57" s="1" customFormat="1" ht="30" customHeight="1" spans="1:9">
      <c r="A57" s="31" t="s">
        <v>24</v>
      </c>
      <c r="B57" s="32"/>
      <c r="C57" s="51" t="s">
        <v>90</v>
      </c>
      <c r="D57" s="21">
        <v>28</v>
      </c>
      <c r="E57" s="51"/>
      <c r="F57" s="20" t="s">
        <v>79</v>
      </c>
      <c r="G57" s="40" t="s">
        <v>73</v>
      </c>
      <c r="H57" s="40" t="s">
        <v>74</v>
      </c>
      <c r="I57" s="59"/>
    </row>
    <row r="58" s="1" customFormat="1" ht="20" customHeight="1" spans="1:9">
      <c r="A58" s="31">
        <v>12</v>
      </c>
      <c r="B58" s="34" t="s">
        <v>91</v>
      </c>
      <c r="C58" s="52" t="s">
        <v>17</v>
      </c>
      <c r="D58" s="35">
        <f>D59+D60</f>
        <v>578</v>
      </c>
      <c r="E58" s="51"/>
      <c r="F58" s="20"/>
      <c r="G58" s="20"/>
      <c r="H58" s="20"/>
      <c r="I58" s="44"/>
    </row>
    <row r="59" s="1" customFormat="1" ht="20" customHeight="1" spans="1:9">
      <c r="A59" s="31" t="s">
        <v>19</v>
      </c>
      <c r="B59" s="46"/>
      <c r="C59" s="47" t="s">
        <v>92</v>
      </c>
      <c r="D59" s="21">
        <v>162</v>
      </c>
      <c r="E59" s="47"/>
      <c r="F59" s="48" t="s">
        <v>83</v>
      </c>
      <c r="G59" s="20" t="s">
        <v>71</v>
      </c>
      <c r="H59" s="20" t="s">
        <v>23</v>
      </c>
      <c r="I59" s="57" t="s">
        <v>30</v>
      </c>
    </row>
    <row r="60" s="1" customFormat="1" ht="20" customHeight="1" spans="1:9">
      <c r="A60" s="31" t="s">
        <v>24</v>
      </c>
      <c r="B60" s="49"/>
      <c r="C60" s="53" t="s">
        <v>68</v>
      </c>
      <c r="D60" s="21">
        <v>416</v>
      </c>
      <c r="E60" s="53"/>
      <c r="F60" s="20" t="s">
        <v>79</v>
      </c>
      <c r="G60" s="20" t="s">
        <v>22</v>
      </c>
      <c r="H60" s="20" t="s">
        <v>23</v>
      </c>
      <c r="I60" s="57" t="s">
        <v>30</v>
      </c>
    </row>
    <row r="61" s="1" customFormat="1" ht="20" customHeight="1" spans="1:9">
      <c r="A61" s="31">
        <v>13</v>
      </c>
      <c r="B61" s="54" t="s">
        <v>93</v>
      </c>
      <c r="C61" s="55" t="s">
        <v>17</v>
      </c>
      <c r="D61" s="35">
        <f>D62+D63</f>
        <v>364</v>
      </c>
      <c r="E61" s="53"/>
      <c r="F61" s="20"/>
      <c r="G61" s="20"/>
      <c r="H61" s="20"/>
      <c r="I61" s="44"/>
    </row>
    <row r="62" s="1" customFormat="1" ht="20" customHeight="1" spans="1:9">
      <c r="A62" s="31" t="s">
        <v>19</v>
      </c>
      <c r="B62" s="32"/>
      <c r="C62" s="37" t="s">
        <v>68</v>
      </c>
      <c r="D62" s="21">
        <v>317</v>
      </c>
      <c r="E62" s="37"/>
      <c r="F62" s="20" t="s">
        <v>79</v>
      </c>
      <c r="G62" s="20" t="s">
        <v>22</v>
      </c>
      <c r="H62" s="20" t="s">
        <v>23</v>
      </c>
      <c r="I62" s="57" t="s">
        <v>30</v>
      </c>
    </row>
    <row r="63" s="1" customFormat="1" ht="20" customHeight="1" spans="1:9">
      <c r="A63" s="31" t="s">
        <v>24</v>
      </c>
      <c r="B63" s="32"/>
      <c r="C63" s="37" t="s">
        <v>70</v>
      </c>
      <c r="D63" s="21">
        <v>47</v>
      </c>
      <c r="E63" s="37"/>
      <c r="F63" s="20" t="s">
        <v>79</v>
      </c>
      <c r="G63" s="20" t="s">
        <v>71</v>
      </c>
      <c r="H63" s="20" t="s">
        <v>23</v>
      </c>
      <c r="I63" s="57" t="s">
        <v>30</v>
      </c>
    </row>
    <row r="64" s="1" customFormat="1" ht="20" customHeight="1" spans="1:9">
      <c r="A64" s="31">
        <v>14</v>
      </c>
      <c r="B64" s="34" t="s">
        <v>94</v>
      </c>
      <c r="C64" s="50" t="s">
        <v>17</v>
      </c>
      <c r="D64" s="35">
        <f>D65+D66</f>
        <v>121</v>
      </c>
      <c r="E64" s="37"/>
      <c r="F64" s="20"/>
      <c r="G64" s="20"/>
      <c r="H64" s="20"/>
      <c r="I64" s="44"/>
    </row>
    <row r="65" s="1" customFormat="1" ht="20" customHeight="1" spans="1:9">
      <c r="A65" s="31" t="s">
        <v>19</v>
      </c>
      <c r="B65" s="32"/>
      <c r="C65" s="37" t="s">
        <v>68</v>
      </c>
      <c r="D65" s="21">
        <v>112</v>
      </c>
      <c r="E65" s="37"/>
      <c r="F65" s="20" t="s">
        <v>79</v>
      </c>
      <c r="G65" s="20" t="s">
        <v>22</v>
      </c>
      <c r="H65" s="20" t="s">
        <v>23</v>
      </c>
      <c r="I65" s="57" t="s">
        <v>30</v>
      </c>
    </row>
    <row r="66" s="1" customFormat="1" ht="20" customHeight="1" spans="1:9">
      <c r="A66" s="31" t="s">
        <v>24</v>
      </c>
      <c r="B66" s="32"/>
      <c r="C66" s="37" t="s">
        <v>95</v>
      </c>
      <c r="D66" s="21">
        <v>9</v>
      </c>
      <c r="E66" s="37"/>
      <c r="F66" s="20" t="s">
        <v>79</v>
      </c>
      <c r="G66" s="20" t="s">
        <v>71</v>
      </c>
      <c r="H66" s="20" t="s">
        <v>23</v>
      </c>
      <c r="I66" s="44"/>
    </row>
    <row r="67" s="1" customFormat="1" ht="20" customHeight="1" spans="1:9">
      <c r="A67" s="31">
        <v>15</v>
      </c>
      <c r="B67" s="34" t="s">
        <v>96</v>
      </c>
      <c r="C67" s="51" t="s">
        <v>68</v>
      </c>
      <c r="D67" s="35">
        <v>81</v>
      </c>
      <c r="E67" s="51"/>
      <c r="F67" s="20" t="s">
        <v>79</v>
      </c>
      <c r="G67" s="20" t="s">
        <v>22</v>
      </c>
      <c r="H67" s="20" t="s">
        <v>23</v>
      </c>
      <c r="I67" s="57" t="s">
        <v>30</v>
      </c>
    </row>
    <row r="68" s="1" customFormat="1" ht="20" customHeight="1" spans="1:9">
      <c r="A68" s="31">
        <v>16</v>
      </c>
      <c r="B68" s="36" t="s">
        <v>97</v>
      </c>
      <c r="C68" s="52" t="s">
        <v>17</v>
      </c>
      <c r="D68" s="35">
        <f>D69+D70</f>
        <v>361</v>
      </c>
      <c r="E68" s="51"/>
      <c r="F68" s="20"/>
      <c r="G68" s="20"/>
      <c r="H68" s="20"/>
      <c r="I68" s="44"/>
    </row>
    <row r="69" s="1" customFormat="1" ht="30" customHeight="1" spans="1:9">
      <c r="A69" s="31" t="s">
        <v>19</v>
      </c>
      <c r="B69" s="37"/>
      <c r="C69" s="60" t="s">
        <v>98</v>
      </c>
      <c r="D69" s="21">
        <v>196</v>
      </c>
      <c r="E69" s="60"/>
      <c r="F69" s="61" t="s">
        <v>99</v>
      </c>
      <c r="G69" s="61" t="s">
        <v>100</v>
      </c>
      <c r="H69" s="62" t="s">
        <v>101</v>
      </c>
      <c r="I69" s="73" t="s">
        <v>30</v>
      </c>
    </row>
    <row r="70" s="1" customFormat="1" ht="20" customHeight="1" spans="1:9">
      <c r="A70" s="31" t="s">
        <v>24</v>
      </c>
      <c r="B70" s="37"/>
      <c r="C70" s="60" t="s">
        <v>102</v>
      </c>
      <c r="D70" s="21">
        <v>165</v>
      </c>
      <c r="E70" s="60"/>
      <c r="F70" s="19" t="s">
        <v>99</v>
      </c>
      <c r="G70" s="19" t="s">
        <v>22</v>
      </c>
      <c r="H70" s="19" t="s">
        <v>103</v>
      </c>
      <c r="I70" s="73" t="s">
        <v>30</v>
      </c>
    </row>
    <row r="71" s="1" customFormat="1" ht="20" customHeight="1" spans="1:9">
      <c r="A71" s="31" t="s">
        <v>104</v>
      </c>
      <c r="B71" s="63" t="s">
        <v>105</v>
      </c>
      <c r="C71" s="64" t="s">
        <v>17</v>
      </c>
      <c r="D71" s="35">
        <f>D72+D75+D76</f>
        <v>47</v>
      </c>
      <c r="E71" s="60"/>
      <c r="F71" s="13"/>
      <c r="G71" s="19"/>
      <c r="H71" s="19" t="s">
        <v>23</v>
      </c>
      <c r="I71" s="60"/>
    </row>
    <row r="72" s="1" customFormat="1" ht="20" customHeight="1" spans="1:9">
      <c r="A72" s="31">
        <v>1</v>
      </c>
      <c r="B72" s="50" t="s">
        <v>106</v>
      </c>
      <c r="C72" s="65" t="s">
        <v>17</v>
      </c>
      <c r="D72" s="35">
        <f>D73+D74</f>
        <v>22</v>
      </c>
      <c r="E72" s="60"/>
      <c r="F72" s="13"/>
      <c r="G72" s="19"/>
      <c r="H72" s="19" t="s">
        <v>23</v>
      </c>
      <c r="I72" s="60"/>
    </row>
    <row r="73" s="1" customFormat="1" ht="20" customHeight="1" spans="1:9">
      <c r="A73" s="31" t="s">
        <v>19</v>
      </c>
      <c r="B73" s="37"/>
      <c r="C73" s="60" t="s">
        <v>107</v>
      </c>
      <c r="D73" s="21">
        <v>12</v>
      </c>
      <c r="E73" s="19"/>
      <c r="F73" s="20" t="s">
        <v>21</v>
      </c>
      <c r="G73" s="20" t="s">
        <v>22</v>
      </c>
      <c r="H73" s="20" t="s">
        <v>23</v>
      </c>
      <c r="I73" s="44"/>
    </row>
    <row r="74" s="1" customFormat="1" ht="30" customHeight="1" spans="1:9">
      <c r="A74" s="31" t="s">
        <v>24</v>
      </c>
      <c r="B74" s="19"/>
      <c r="C74" s="19" t="s">
        <v>108</v>
      </c>
      <c r="D74" s="21">
        <v>10</v>
      </c>
      <c r="E74" s="19"/>
      <c r="F74" s="20" t="s">
        <v>21</v>
      </c>
      <c r="G74" s="20" t="s">
        <v>22</v>
      </c>
      <c r="H74" s="20" t="s">
        <v>23</v>
      </c>
      <c r="I74" s="44"/>
    </row>
    <row r="75" s="1" customFormat="1" ht="30" customHeight="1" spans="1:9">
      <c r="A75" s="31">
        <v>2</v>
      </c>
      <c r="B75" s="50" t="s">
        <v>109</v>
      </c>
      <c r="C75" s="19" t="s">
        <v>110</v>
      </c>
      <c r="D75" s="21">
        <v>15</v>
      </c>
      <c r="E75" s="19"/>
      <c r="F75" s="20" t="s">
        <v>21</v>
      </c>
      <c r="G75" s="20" t="s">
        <v>22</v>
      </c>
      <c r="H75" s="20" t="s">
        <v>23</v>
      </c>
      <c r="I75" s="44"/>
    </row>
    <row r="76" s="1" customFormat="1" ht="30" customHeight="1" spans="1:9">
      <c r="A76" s="31">
        <v>3</v>
      </c>
      <c r="B76" s="34" t="s">
        <v>111</v>
      </c>
      <c r="C76" s="19" t="s">
        <v>112</v>
      </c>
      <c r="D76" s="21">
        <v>10</v>
      </c>
      <c r="E76" s="19"/>
      <c r="F76" s="20" t="s">
        <v>21</v>
      </c>
      <c r="G76" s="20" t="s">
        <v>22</v>
      </c>
      <c r="H76" s="20" t="s">
        <v>23</v>
      </c>
      <c r="I76" s="44"/>
    </row>
    <row r="77" s="1" customFormat="1" ht="20" customHeight="1" spans="1:9">
      <c r="A77" s="31" t="s">
        <v>113</v>
      </c>
      <c r="B77" s="63" t="s">
        <v>114</v>
      </c>
      <c r="C77" s="11" t="s">
        <v>17</v>
      </c>
      <c r="D77" s="35">
        <f>D78</f>
        <v>20</v>
      </c>
      <c r="E77" s="19"/>
      <c r="F77" s="20"/>
      <c r="G77" s="20"/>
      <c r="H77" s="20" t="s">
        <v>23</v>
      </c>
      <c r="I77" s="44"/>
    </row>
    <row r="78" s="1" customFormat="1" ht="20" customHeight="1" spans="1:9">
      <c r="A78" s="66">
        <v>1</v>
      </c>
      <c r="B78" s="43" t="s">
        <v>115</v>
      </c>
      <c r="C78" s="39" t="s">
        <v>116</v>
      </c>
      <c r="D78" s="21">
        <v>20</v>
      </c>
      <c r="E78" s="39"/>
      <c r="F78" s="20" t="s">
        <v>21</v>
      </c>
      <c r="G78" s="20" t="s">
        <v>22</v>
      </c>
      <c r="H78" s="20" t="s">
        <v>23</v>
      </c>
      <c r="I78" s="44"/>
    </row>
    <row r="79" s="1" customFormat="1" ht="20" customHeight="1" spans="1:9">
      <c r="A79" s="31" t="s">
        <v>117</v>
      </c>
      <c r="B79" s="67" t="s">
        <v>118</v>
      </c>
      <c r="C79" s="67" t="s">
        <v>17</v>
      </c>
      <c r="D79" s="35">
        <f>D80</f>
        <v>10</v>
      </c>
      <c r="E79" s="39"/>
      <c r="F79" s="20"/>
      <c r="G79" s="20"/>
      <c r="H79" s="20" t="s">
        <v>23</v>
      </c>
      <c r="I79" s="44"/>
    </row>
    <row r="80" s="1" customFormat="1" ht="30" customHeight="1" spans="1:9">
      <c r="A80" s="66">
        <v>1</v>
      </c>
      <c r="B80" s="17" t="s">
        <v>119</v>
      </c>
      <c r="C80" s="19" t="s">
        <v>120</v>
      </c>
      <c r="D80" s="21">
        <v>10</v>
      </c>
      <c r="E80" s="19"/>
      <c r="F80" s="20" t="s">
        <v>21</v>
      </c>
      <c r="G80" s="20" t="s">
        <v>22</v>
      </c>
      <c r="H80" s="20" t="s">
        <v>39</v>
      </c>
      <c r="I80" s="44"/>
    </row>
    <row r="81" s="1" customFormat="1" ht="20" customHeight="1" spans="1:9">
      <c r="A81" s="31" t="s">
        <v>121</v>
      </c>
      <c r="B81" s="11" t="s">
        <v>122</v>
      </c>
      <c r="C81" s="11" t="s">
        <v>17</v>
      </c>
      <c r="D81" s="35">
        <f>D82+D83+D84+D85+D86+D87+D88+D92+D93+D102</f>
        <v>357</v>
      </c>
      <c r="E81" s="19"/>
      <c r="F81" s="20"/>
      <c r="G81" s="20"/>
      <c r="H81" s="20"/>
      <c r="I81" s="44"/>
    </row>
    <row r="82" s="1" customFormat="1" ht="30" customHeight="1" spans="1:9">
      <c r="A82" s="66">
        <v>1</v>
      </c>
      <c r="B82" s="17" t="s">
        <v>123</v>
      </c>
      <c r="C82" s="20" t="s">
        <v>124</v>
      </c>
      <c r="D82" s="21">
        <v>5</v>
      </c>
      <c r="E82" s="19"/>
      <c r="F82" s="20" t="s">
        <v>21</v>
      </c>
      <c r="G82" s="20" t="s">
        <v>125</v>
      </c>
      <c r="H82" s="20" t="s">
        <v>126</v>
      </c>
      <c r="I82" s="44"/>
    </row>
    <row r="83" s="1" customFormat="1" ht="30" customHeight="1" spans="1:9">
      <c r="A83" s="66">
        <v>2</v>
      </c>
      <c r="B83" s="34" t="s">
        <v>127</v>
      </c>
      <c r="C83" s="19" t="s">
        <v>128</v>
      </c>
      <c r="D83" s="21">
        <v>30</v>
      </c>
      <c r="E83" s="19"/>
      <c r="F83" s="20" t="s">
        <v>21</v>
      </c>
      <c r="G83" s="20" t="s">
        <v>125</v>
      </c>
      <c r="H83" s="20" t="s">
        <v>126</v>
      </c>
      <c r="I83" s="44"/>
    </row>
    <row r="84" s="1" customFormat="1" ht="30" customHeight="1" spans="1:9">
      <c r="A84" s="66">
        <v>3</v>
      </c>
      <c r="B84" s="34" t="s">
        <v>129</v>
      </c>
      <c r="C84" s="19" t="s">
        <v>112</v>
      </c>
      <c r="D84" s="21">
        <v>20</v>
      </c>
      <c r="E84" s="19"/>
      <c r="F84" s="20" t="s">
        <v>21</v>
      </c>
      <c r="G84" s="20" t="s">
        <v>125</v>
      </c>
      <c r="H84" s="20" t="s">
        <v>126</v>
      </c>
      <c r="I84" s="44"/>
    </row>
    <row r="85" s="1" customFormat="1" ht="30" customHeight="1" spans="1:9">
      <c r="A85" s="66">
        <v>4</v>
      </c>
      <c r="B85" s="17" t="s">
        <v>130</v>
      </c>
      <c r="C85" s="20" t="s">
        <v>107</v>
      </c>
      <c r="D85" s="21">
        <v>8</v>
      </c>
      <c r="E85" s="19"/>
      <c r="F85" s="20" t="s">
        <v>21</v>
      </c>
      <c r="G85" s="20" t="s">
        <v>125</v>
      </c>
      <c r="H85" s="20" t="s">
        <v>126</v>
      </c>
      <c r="I85" s="44"/>
    </row>
    <row r="86" s="1" customFormat="1" ht="30" customHeight="1" spans="1:9">
      <c r="A86" s="66">
        <v>5</v>
      </c>
      <c r="B86" s="17" t="s">
        <v>131</v>
      </c>
      <c r="C86" s="19" t="s">
        <v>66</v>
      </c>
      <c r="D86" s="21">
        <v>14</v>
      </c>
      <c r="E86" s="19"/>
      <c r="F86" s="20" t="s">
        <v>21</v>
      </c>
      <c r="G86" s="20" t="s">
        <v>125</v>
      </c>
      <c r="H86" s="20" t="s">
        <v>126</v>
      </c>
      <c r="I86" s="44"/>
    </row>
    <row r="87" s="1" customFormat="1" ht="20" customHeight="1" spans="1:9">
      <c r="A87" s="66">
        <v>6</v>
      </c>
      <c r="B87" s="17" t="s">
        <v>132</v>
      </c>
      <c r="C87" s="19" t="s">
        <v>133</v>
      </c>
      <c r="D87" s="21">
        <v>10</v>
      </c>
      <c r="E87" s="19"/>
      <c r="F87" s="20" t="s">
        <v>21</v>
      </c>
      <c r="G87" s="20" t="s">
        <v>125</v>
      </c>
      <c r="H87" s="20" t="s">
        <v>126</v>
      </c>
      <c r="I87" s="44"/>
    </row>
    <row r="88" s="1" customFormat="1" ht="39" customHeight="1" spans="1:9">
      <c r="A88" s="66">
        <v>7</v>
      </c>
      <c r="B88" s="17" t="s">
        <v>134</v>
      </c>
      <c r="C88" s="17" t="s">
        <v>17</v>
      </c>
      <c r="D88" s="35">
        <f>D89+D90+D91</f>
        <v>70</v>
      </c>
      <c r="E88" s="19"/>
      <c r="F88" s="20"/>
      <c r="G88" s="20"/>
      <c r="H88" s="20" t="s">
        <v>23</v>
      </c>
      <c r="I88" s="44"/>
    </row>
    <row r="89" s="1" customFormat="1" ht="30" customHeight="1" spans="1:9">
      <c r="A89" s="31" t="s">
        <v>19</v>
      </c>
      <c r="B89" s="19"/>
      <c r="C89" s="19" t="s">
        <v>135</v>
      </c>
      <c r="D89" s="21">
        <v>30</v>
      </c>
      <c r="E89" s="19"/>
      <c r="F89" s="20" t="s">
        <v>21</v>
      </c>
      <c r="G89" s="20" t="s">
        <v>22</v>
      </c>
      <c r="H89" s="20" t="s">
        <v>23</v>
      </c>
      <c r="I89" s="44"/>
    </row>
    <row r="90" s="1" customFormat="1" ht="30" customHeight="1" spans="1:9">
      <c r="A90" s="31" t="s">
        <v>24</v>
      </c>
      <c r="B90" s="19"/>
      <c r="C90" s="19" t="s">
        <v>136</v>
      </c>
      <c r="D90" s="21">
        <v>10</v>
      </c>
      <c r="E90" s="19"/>
      <c r="F90" s="20" t="s">
        <v>21</v>
      </c>
      <c r="G90" s="20" t="s">
        <v>22</v>
      </c>
      <c r="H90" s="20" t="s">
        <v>23</v>
      </c>
      <c r="I90" s="44"/>
    </row>
    <row r="91" s="1" customFormat="1" ht="30" customHeight="1" spans="1:9">
      <c r="A91" s="68" t="s">
        <v>26</v>
      </c>
      <c r="B91" s="19"/>
      <c r="C91" s="19" t="s">
        <v>137</v>
      </c>
      <c r="D91" s="21">
        <v>30</v>
      </c>
      <c r="E91" s="19"/>
      <c r="F91" s="20" t="s">
        <v>21</v>
      </c>
      <c r="G91" s="20" t="s">
        <v>22</v>
      </c>
      <c r="H91" s="20" t="s">
        <v>23</v>
      </c>
      <c r="I91" s="44"/>
    </row>
    <row r="92" s="1" customFormat="1" ht="20" customHeight="1" spans="1:9">
      <c r="A92" s="66">
        <v>8</v>
      </c>
      <c r="B92" s="17" t="s">
        <v>138</v>
      </c>
      <c r="C92" s="19" t="s">
        <v>139</v>
      </c>
      <c r="D92" s="21">
        <v>10</v>
      </c>
      <c r="E92" s="19"/>
      <c r="F92" s="20" t="s">
        <v>21</v>
      </c>
      <c r="G92" s="20" t="s">
        <v>125</v>
      </c>
      <c r="H92" s="20" t="s">
        <v>126</v>
      </c>
      <c r="I92" s="44"/>
    </row>
    <row r="93" s="1" customFormat="1" ht="20" customHeight="1" spans="1:9">
      <c r="A93" s="66">
        <v>9</v>
      </c>
      <c r="B93" s="17" t="s">
        <v>140</v>
      </c>
      <c r="C93" s="17" t="s">
        <v>17</v>
      </c>
      <c r="D93" s="35">
        <f>SUM(D94:D101)</f>
        <v>120</v>
      </c>
      <c r="E93" s="19"/>
      <c r="F93" s="20"/>
      <c r="G93" s="20"/>
      <c r="H93" s="20" t="s">
        <v>23</v>
      </c>
      <c r="I93" s="44"/>
    </row>
    <row r="94" s="1" customFormat="1" ht="30" customHeight="1" spans="1:9">
      <c r="A94" s="31" t="s">
        <v>19</v>
      </c>
      <c r="B94" s="32"/>
      <c r="C94" s="19" t="s">
        <v>59</v>
      </c>
      <c r="D94" s="21">
        <v>12</v>
      </c>
      <c r="E94" s="19"/>
      <c r="F94" s="20" t="s">
        <v>21</v>
      </c>
      <c r="G94" s="20" t="s">
        <v>22</v>
      </c>
      <c r="H94" s="20" t="s">
        <v>23</v>
      </c>
      <c r="I94" s="44"/>
    </row>
    <row r="95" s="1" customFormat="1" ht="20" customHeight="1" spans="1:9">
      <c r="A95" s="31" t="s">
        <v>24</v>
      </c>
      <c r="B95" s="39"/>
      <c r="C95" s="39" t="s">
        <v>60</v>
      </c>
      <c r="D95" s="21">
        <v>6</v>
      </c>
      <c r="E95" s="39"/>
      <c r="F95" s="20" t="s">
        <v>21</v>
      </c>
      <c r="G95" s="20" t="s">
        <v>22</v>
      </c>
      <c r="H95" s="20" t="s">
        <v>23</v>
      </c>
      <c r="I95" s="44"/>
    </row>
    <row r="96" s="1" customFormat="1" ht="30" customHeight="1" spans="1:9">
      <c r="A96" s="68" t="s">
        <v>26</v>
      </c>
      <c r="B96" s="19"/>
      <c r="C96" s="19" t="s">
        <v>67</v>
      </c>
      <c r="D96" s="21">
        <v>12</v>
      </c>
      <c r="E96" s="19"/>
      <c r="F96" s="20" t="s">
        <v>21</v>
      </c>
      <c r="G96" s="20" t="s">
        <v>22</v>
      </c>
      <c r="H96" s="20" t="s">
        <v>23</v>
      </c>
      <c r="I96" s="44"/>
    </row>
    <row r="97" s="1" customFormat="1" ht="20" customHeight="1" spans="1:9">
      <c r="A97" s="31" t="s">
        <v>31</v>
      </c>
      <c r="B97" s="19"/>
      <c r="C97" s="19" t="s">
        <v>141</v>
      </c>
      <c r="D97" s="21">
        <v>15</v>
      </c>
      <c r="E97" s="19"/>
      <c r="F97" s="20" t="s">
        <v>21</v>
      </c>
      <c r="G97" s="20" t="s">
        <v>22</v>
      </c>
      <c r="H97" s="20" t="s">
        <v>23</v>
      </c>
      <c r="I97" s="44"/>
    </row>
    <row r="98" s="1" customFormat="1" ht="30" customHeight="1" spans="1:9">
      <c r="A98" s="31" t="s">
        <v>43</v>
      </c>
      <c r="B98" s="19"/>
      <c r="C98" s="19" t="s">
        <v>142</v>
      </c>
      <c r="D98" s="21">
        <v>10</v>
      </c>
      <c r="E98" s="19"/>
      <c r="F98" s="20" t="s">
        <v>21</v>
      </c>
      <c r="G98" s="20" t="s">
        <v>22</v>
      </c>
      <c r="H98" s="20" t="s">
        <v>23</v>
      </c>
      <c r="I98" s="44"/>
    </row>
    <row r="99" s="1" customFormat="1" ht="30" customHeight="1" spans="1:9">
      <c r="A99" s="31" t="s">
        <v>45</v>
      </c>
      <c r="B99" s="19"/>
      <c r="C99" s="19" t="s">
        <v>143</v>
      </c>
      <c r="D99" s="21">
        <v>15</v>
      </c>
      <c r="E99" s="19"/>
      <c r="F99" s="20" t="s">
        <v>21</v>
      </c>
      <c r="G99" s="20" t="s">
        <v>22</v>
      </c>
      <c r="H99" s="20" t="s">
        <v>23</v>
      </c>
      <c r="I99" s="44"/>
    </row>
    <row r="100" s="1" customFormat="1" ht="30" customHeight="1" spans="1:9">
      <c r="A100" s="31" t="s">
        <v>47</v>
      </c>
      <c r="B100" s="19"/>
      <c r="C100" s="19" t="s">
        <v>144</v>
      </c>
      <c r="D100" s="21">
        <v>20</v>
      </c>
      <c r="E100" s="19"/>
      <c r="F100" s="20" t="s">
        <v>21</v>
      </c>
      <c r="G100" s="20" t="s">
        <v>22</v>
      </c>
      <c r="H100" s="20" t="s">
        <v>23</v>
      </c>
      <c r="I100" s="44"/>
    </row>
    <row r="101" s="1" customFormat="1" ht="30" customHeight="1" spans="1:9">
      <c r="A101" s="31" t="s">
        <v>49</v>
      </c>
      <c r="B101" s="19"/>
      <c r="C101" s="19" t="s">
        <v>145</v>
      </c>
      <c r="D101" s="21">
        <v>30</v>
      </c>
      <c r="E101" s="19"/>
      <c r="F101" s="20" t="s">
        <v>21</v>
      </c>
      <c r="G101" s="20" t="s">
        <v>22</v>
      </c>
      <c r="H101" s="20" t="s">
        <v>23</v>
      </c>
      <c r="I101" s="44"/>
    </row>
    <row r="102" s="1" customFormat="1" ht="20" customHeight="1" spans="1:9">
      <c r="A102" s="66">
        <v>10</v>
      </c>
      <c r="B102" s="17" t="s">
        <v>146</v>
      </c>
      <c r="C102" s="17" t="s">
        <v>17</v>
      </c>
      <c r="D102" s="35">
        <f>SUM(D103:D107)</f>
        <v>70</v>
      </c>
      <c r="E102" s="19"/>
      <c r="F102" s="20"/>
      <c r="G102" s="20"/>
      <c r="H102" s="20" t="s">
        <v>23</v>
      </c>
      <c r="I102" s="44"/>
    </row>
    <row r="103" s="1" customFormat="1" ht="30" customHeight="1" spans="1:9">
      <c r="A103" s="31" t="s">
        <v>19</v>
      </c>
      <c r="B103" s="19"/>
      <c r="C103" s="19" t="s">
        <v>147</v>
      </c>
      <c r="D103" s="21">
        <v>15</v>
      </c>
      <c r="E103" s="19"/>
      <c r="F103" s="20" t="s">
        <v>21</v>
      </c>
      <c r="G103" s="20" t="s">
        <v>22</v>
      </c>
      <c r="H103" s="20" t="s">
        <v>23</v>
      </c>
      <c r="I103" s="44"/>
    </row>
    <row r="104" s="1" customFormat="1" ht="30" customHeight="1" spans="1:9">
      <c r="A104" s="31" t="s">
        <v>24</v>
      </c>
      <c r="B104" s="19"/>
      <c r="C104" s="20" t="s">
        <v>124</v>
      </c>
      <c r="D104" s="21">
        <v>10</v>
      </c>
      <c r="E104" s="19"/>
      <c r="F104" s="20" t="s">
        <v>21</v>
      </c>
      <c r="G104" s="20" t="s">
        <v>22</v>
      </c>
      <c r="H104" s="20" t="s">
        <v>23</v>
      </c>
      <c r="I104" s="44"/>
    </row>
    <row r="105" s="1" customFormat="1" ht="20" customHeight="1" spans="1:9">
      <c r="A105" s="31" t="s">
        <v>26</v>
      </c>
      <c r="B105" s="19"/>
      <c r="C105" s="19" t="s">
        <v>148</v>
      </c>
      <c r="D105" s="21">
        <v>15</v>
      </c>
      <c r="E105" s="19"/>
      <c r="F105" s="20" t="s">
        <v>21</v>
      </c>
      <c r="G105" s="20" t="s">
        <v>22</v>
      </c>
      <c r="H105" s="20" t="s">
        <v>23</v>
      </c>
      <c r="I105" s="44"/>
    </row>
    <row r="106" s="1" customFormat="1" ht="30" customHeight="1" spans="1:9">
      <c r="A106" s="31" t="s">
        <v>31</v>
      </c>
      <c r="B106" s="19"/>
      <c r="C106" s="20" t="s">
        <v>149</v>
      </c>
      <c r="D106" s="21">
        <v>10</v>
      </c>
      <c r="E106" s="19"/>
      <c r="F106" s="20" t="s">
        <v>21</v>
      </c>
      <c r="G106" s="20" t="s">
        <v>22</v>
      </c>
      <c r="H106" s="20" t="s">
        <v>23</v>
      </c>
      <c r="I106" s="44"/>
    </row>
    <row r="107" s="1" customFormat="1" ht="30" customHeight="1" spans="1:9">
      <c r="A107" s="31" t="s">
        <v>43</v>
      </c>
      <c r="B107" s="19"/>
      <c r="C107" s="19" t="s">
        <v>150</v>
      </c>
      <c r="D107" s="21">
        <v>20</v>
      </c>
      <c r="E107" s="19"/>
      <c r="F107" s="20" t="s">
        <v>21</v>
      </c>
      <c r="G107" s="20" t="s">
        <v>22</v>
      </c>
      <c r="H107" s="20" t="s">
        <v>23</v>
      </c>
      <c r="I107" s="44"/>
    </row>
    <row r="108" s="1" customFormat="1" ht="20" customHeight="1" spans="1:9">
      <c r="A108" s="31" t="s">
        <v>151</v>
      </c>
      <c r="B108" s="17" t="s">
        <v>152</v>
      </c>
      <c r="C108" s="69"/>
      <c r="D108" s="35">
        <f>D115+D112+D111+D113+D114+D119+D120+D116+D109+D110+D122</f>
        <v>7715</v>
      </c>
      <c r="E108" s="19"/>
      <c r="F108" s="19"/>
      <c r="G108" s="19"/>
      <c r="H108" s="19"/>
      <c r="I108" s="19"/>
    </row>
    <row r="109" s="1" customFormat="1" ht="36" customHeight="1" spans="1:9">
      <c r="A109" s="70">
        <v>1</v>
      </c>
      <c r="B109" s="19" t="s">
        <v>153</v>
      </c>
      <c r="C109" s="19" t="s">
        <v>154</v>
      </c>
      <c r="D109" s="21">
        <v>67</v>
      </c>
      <c r="E109" s="19" t="s">
        <v>155</v>
      </c>
      <c r="F109" s="19" t="s">
        <v>156</v>
      </c>
      <c r="G109" s="19" t="s">
        <v>157</v>
      </c>
      <c r="H109" s="19"/>
      <c r="I109" s="19"/>
    </row>
    <row r="110" s="1" customFormat="1" ht="36" customHeight="1" spans="1:9">
      <c r="A110" s="70">
        <v>2</v>
      </c>
      <c r="B110" s="19" t="s">
        <v>158</v>
      </c>
      <c r="C110" s="19" t="s">
        <v>159</v>
      </c>
      <c r="D110" s="21">
        <v>980</v>
      </c>
      <c r="E110" s="19" t="s">
        <v>155</v>
      </c>
      <c r="F110" s="19" t="s">
        <v>156</v>
      </c>
      <c r="G110" s="19" t="s">
        <v>157</v>
      </c>
      <c r="H110" s="19"/>
      <c r="I110" s="19"/>
    </row>
    <row r="111" s="1" customFormat="1" ht="36" customHeight="1" spans="1:9">
      <c r="A111" s="70">
        <v>3</v>
      </c>
      <c r="B111" s="19" t="s">
        <v>160</v>
      </c>
      <c r="C111" s="19" t="s">
        <v>161</v>
      </c>
      <c r="D111" s="21">
        <v>2672</v>
      </c>
      <c r="E111" s="19" t="s">
        <v>155</v>
      </c>
      <c r="F111" s="19" t="s">
        <v>156</v>
      </c>
      <c r="G111" s="19" t="s">
        <v>157</v>
      </c>
      <c r="H111" s="19"/>
      <c r="I111" s="19"/>
    </row>
    <row r="112" s="1" customFormat="1" ht="36" customHeight="1" spans="1:9">
      <c r="A112" s="70">
        <v>4</v>
      </c>
      <c r="B112" s="19" t="s">
        <v>162</v>
      </c>
      <c r="C112" s="19" t="s">
        <v>163</v>
      </c>
      <c r="D112" s="21">
        <v>500</v>
      </c>
      <c r="E112" s="19" t="s">
        <v>155</v>
      </c>
      <c r="F112" s="19" t="s">
        <v>164</v>
      </c>
      <c r="G112" s="19" t="s">
        <v>157</v>
      </c>
      <c r="H112" s="19"/>
      <c r="I112" s="19"/>
    </row>
    <row r="113" s="1" customFormat="1" ht="36" customHeight="1" spans="1:9">
      <c r="A113" s="70">
        <v>5</v>
      </c>
      <c r="B113" s="19" t="s">
        <v>165</v>
      </c>
      <c r="C113" s="19" t="s">
        <v>166</v>
      </c>
      <c r="D113" s="21">
        <v>882</v>
      </c>
      <c r="E113" s="19" t="s">
        <v>155</v>
      </c>
      <c r="F113" s="19" t="s">
        <v>156</v>
      </c>
      <c r="G113" s="19" t="s">
        <v>157</v>
      </c>
      <c r="H113" s="19"/>
      <c r="I113" s="19"/>
    </row>
    <row r="114" s="1" customFormat="1" ht="36" customHeight="1" spans="1:9">
      <c r="A114" s="70">
        <v>6</v>
      </c>
      <c r="B114" s="19" t="s">
        <v>167</v>
      </c>
      <c r="C114" s="19" t="s">
        <v>168</v>
      </c>
      <c r="D114" s="21">
        <v>900</v>
      </c>
      <c r="E114" s="19" t="s">
        <v>155</v>
      </c>
      <c r="F114" s="19" t="s">
        <v>156</v>
      </c>
      <c r="G114" s="19" t="s">
        <v>157</v>
      </c>
      <c r="H114" s="19"/>
      <c r="I114" s="19"/>
    </row>
    <row r="115" s="1" customFormat="1" ht="36" customHeight="1" spans="1:9">
      <c r="A115" s="70">
        <v>7</v>
      </c>
      <c r="B115" s="19" t="s">
        <v>169</v>
      </c>
      <c r="C115" s="33" t="s">
        <v>170</v>
      </c>
      <c r="D115" s="21">
        <v>45</v>
      </c>
      <c r="E115" s="19" t="s">
        <v>155</v>
      </c>
      <c r="F115" s="19" t="s">
        <v>164</v>
      </c>
      <c r="G115" s="19" t="s">
        <v>157</v>
      </c>
      <c r="H115" s="19"/>
      <c r="I115" s="19"/>
    </row>
    <row r="116" s="1" customFormat="1" ht="36" customHeight="1" spans="1:9">
      <c r="A116" s="70">
        <v>8</v>
      </c>
      <c r="B116" s="71" t="s">
        <v>171</v>
      </c>
      <c r="C116" s="17" t="s">
        <v>17</v>
      </c>
      <c r="D116" s="35">
        <f>D117+D118</f>
        <v>722</v>
      </c>
      <c r="E116" s="19"/>
      <c r="F116" s="19"/>
      <c r="G116" s="19"/>
      <c r="H116" s="19"/>
      <c r="I116" s="19"/>
    </row>
    <row r="117" s="1" customFormat="1" ht="30" customHeight="1" spans="1:9">
      <c r="A117" s="31" t="s">
        <v>19</v>
      </c>
      <c r="B117" s="19"/>
      <c r="C117" s="19" t="s">
        <v>172</v>
      </c>
      <c r="D117" s="21">
        <v>629</v>
      </c>
      <c r="E117" s="19" t="s">
        <v>155</v>
      </c>
      <c r="F117" s="19" t="s">
        <v>156</v>
      </c>
      <c r="G117" s="19" t="s">
        <v>157</v>
      </c>
      <c r="H117" s="19"/>
      <c r="I117" s="19"/>
    </row>
    <row r="118" s="1" customFormat="1" ht="30" customHeight="1" spans="1:9">
      <c r="A118" s="31" t="s">
        <v>24</v>
      </c>
      <c r="B118" s="19"/>
      <c r="C118" s="19" t="s">
        <v>173</v>
      </c>
      <c r="D118" s="21">
        <v>93</v>
      </c>
      <c r="E118" s="19" t="s">
        <v>155</v>
      </c>
      <c r="F118" s="19" t="s">
        <v>156</v>
      </c>
      <c r="G118" s="19" t="s">
        <v>157</v>
      </c>
      <c r="H118" s="19"/>
      <c r="I118" s="19"/>
    </row>
    <row r="119" s="1" customFormat="1" ht="30" customHeight="1" spans="1:9">
      <c r="A119" s="70">
        <v>9</v>
      </c>
      <c r="B119" s="19" t="s">
        <v>174</v>
      </c>
      <c r="C119" s="19" t="s">
        <v>175</v>
      </c>
      <c r="D119" s="21">
        <v>906</v>
      </c>
      <c r="E119" s="19" t="s">
        <v>155</v>
      </c>
      <c r="F119" s="19" t="s">
        <v>156</v>
      </c>
      <c r="G119" s="19" t="s">
        <v>157</v>
      </c>
      <c r="H119" s="19"/>
      <c r="I119" s="19"/>
    </row>
    <row r="120" s="1" customFormat="1" ht="20" customHeight="1" spans="1:9">
      <c r="A120" s="70">
        <v>10</v>
      </c>
      <c r="B120" s="71" t="s">
        <v>176</v>
      </c>
      <c r="C120" s="17" t="s">
        <v>17</v>
      </c>
      <c r="D120" s="35">
        <f>D121</f>
        <v>31</v>
      </c>
      <c r="E120" s="19"/>
      <c r="F120" s="19"/>
      <c r="G120" s="19"/>
      <c r="H120" s="19"/>
      <c r="I120" s="19"/>
    </row>
    <row r="121" s="1" customFormat="1" ht="30" customHeight="1" spans="1:9">
      <c r="A121" s="31" t="s">
        <v>19</v>
      </c>
      <c r="B121" s="71" t="s">
        <v>177</v>
      </c>
      <c r="C121" s="19" t="s">
        <v>178</v>
      </c>
      <c r="D121" s="21">
        <v>31</v>
      </c>
      <c r="E121" s="19" t="s">
        <v>155</v>
      </c>
      <c r="F121" s="19" t="s">
        <v>156</v>
      </c>
      <c r="G121" s="19" t="s">
        <v>157</v>
      </c>
      <c r="H121" s="19"/>
      <c r="I121" s="19"/>
    </row>
    <row r="122" s="1" customFormat="1" ht="36" customHeight="1" spans="1:9">
      <c r="A122" s="31">
        <v>11</v>
      </c>
      <c r="B122" s="71" t="s">
        <v>179</v>
      </c>
      <c r="C122" s="72" t="s">
        <v>180</v>
      </c>
      <c r="D122" s="35">
        <v>10</v>
      </c>
      <c r="E122" s="19" t="s">
        <v>155</v>
      </c>
      <c r="F122" s="20" t="s">
        <v>21</v>
      </c>
      <c r="G122" s="20" t="s">
        <v>22</v>
      </c>
      <c r="H122" s="20"/>
      <c r="I122" s="44"/>
    </row>
  </sheetData>
  <mergeCells count="1">
    <mergeCell ref="A2:I2"/>
  </mergeCells>
  <dataValidations count="3">
    <dataValidation allowBlank="1" showInputMessage="1" showErrorMessage="1" sqref="F4:G4 H4 I4 F5:G5 H5 I5 F6:G6 H6 I6 G7 H7 I7 G8 H8 I8 F9:G9 H9 I9 G10 H10 I10 F24 F25 F28 G30 H30 I30 F31 F32 F33 F34 G35 H35 I35 I36 I37 I40 G42 H42 I42 I45 G50 H50 I50 I51 I53 G54 H54 I54 G56 H56 I56 I59 G60 H60 I60 G62 H62 I62 I63 G65 H65 I65 G67 H67 I67 I69 F70 G70 H70 I70 F71:G71 H71 I71 F72:G72 H72 I72 F73 F74 F75 F76 F77 F78 F79 F80 F81 F82 F83 F84 F85 F86 F87 F88 F89 F90 F91 F92 F93 F94 F95 F96 F97 F98 F99 F100 F101 F102 F103 F104 F105 F106 F107 F108:G108 H108 I108 F109 G109 H109 I109 F110 G110 H110 I110 F111 G111 H111 I111 F112 G112 H112 I112 F115:G115 H115 I115 F116 G116 H116 I116 F119 G119 H119 I119 F120 G120 H120 I120 F121 G121 H121 I121 F122 F7:F8 F15:F17 F26:F27 F113:F114 F117:F118 G46:G48 G113:G114 G117:G118 H46:H48 H113:H114 H117:H118 H123:H65535 I46:I48 I113:I114 I117:I118 I123:I65535 F123:G65535"/>
    <dataValidation type="list" allowBlank="1" showInputMessage="1" showErrorMessage="1" sqref="F14 H14 H17 H18 H23 G25 H25 I25 G28 H28 I28 G29 H29 I29 G31 H31 I31 G32 H32 I32 G33 H33 G34 H34 G73 H73 I73 G74 H74 I74 G75 H75 I75 G76 H76 I76 G77 H77 I77 G78 H78 I78 G79 H79 I79 G80 H80 I80 G81 H81 I81 G82 H82 I82 I83 I84 I85 I86 I87 G88 H88 I88 G89 H89 I89 G90 H90 I90 G91 H91 I91 G92 H92 I92 G93 H93 I93 G94 H94 I94 G95 H95 I95 G96 H96 I96 G97 H97 I97 G98 H98 I98 G99 H99 I99 G100 H100 I100 G101 H101 I101 G102 H102 I102 G103 H103 I103 G104 H104 I104 G105 H105 I105 G106 H106 I106 G107 H107 I107 G122 H122 I122 F18:F23 G14:G24 G26:G27 G83:G87 H15:H16 H19:H20 H26:H27 H83:H87 I14:I24 I26:I27 I33:I34">
      <formula1>'C:\Users\f\Desktop\省级污染防治\[省级污染防治专项资金附表0704.xls]值集'!#REF!</formula1>
    </dataValidation>
    <dataValidation type="list" allowBlank="1" showInputMessage="1" showErrorMessage="1" sqref="F29 F30 F40 G40 H40 F41 G41 H41 I41 G43 H43 I43 G44 H44 I44 F45:G45 H45 F46 F49:G49 H49 I49 F50 F51:G51 H51 F52:G52 H52 I52 F53:G53 H53 F54 F55:G55 H55 I55 F56 F57:G57 H57 I57 F58:G58 H58 I58 F59:G59 H59 F60 F61:G61 H61 I61 F62 F63:G63 H63 F64:G64 H64 I64 F65 F66:G66 H66 I66 F67 F68:G68 H68 I68 F35:F39 F47:F48 G36:G39 H36:H39 I38:I39">
      <formula1>#REF!</formula1>
    </dataValidation>
  </dataValidations>
  <printOptions horizontalCentered="1"/>
  <pageMargins left="0.196527777777778" right="0.0777777777777778" top="0.313888888888889" bottom="0.313888888888889" header="0.511805555555556" footer="0.196527777777778"/>
  <pageSetup paperSize="9" scale="72" orientation="landscape" horizontalDpi="600"/>
  <headerFooter>
    <oddFooter>&amp;C第 &amp;P 页，共 &amp;N 页</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c:creator>
  <dcterms:created xsi:type="dcterms:W3CDTF">2022-07-22T07:01:00Z</dcterms:created>
  <dcterms:modified xsi:type="dcterms:W3CDTF">2022-07-27T00:46:36Z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