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<sst xmlns="http://schemas.openxmlformats.org/spreadsheetml/2006/main" count="82">
  <si>
    <t>附件：</t>
  </si>
  <si>
    <t>2019年第四批交通发展补助资金（全省普通公路超限站经费）支出预算明细表</t>
  </si>
  <si>
    <t>单位：万元</t>
  </si>
  <si>
    <t>市县名称</t>
  </si>
  <si>
    <t>治超站名称</t>
  </si>
  <si>
    <t>序号</t>
  </si>
  <si>
    <t>执法装备购置及维护</t>
  </si>
  <si>
    <t>超限站管理经费</t>
  </si>
  <si>
    <t>合计</t>
  </si>
  <si>
    <t>备注</t>
  </si>
  <si>
    <t>电子抓拍系统安装</t>
  </si>
  <si>
    <t>固定检测设备</t>
  </si>
  <si>
    <t>执法取证设备</t>
  </si>
  <si>
    <t>防护设备设施</t>
  </si>
  <si>
    <t>执法装备维护</t>
  </si>
  <si>
    <t>小计</t>
  </si>
  <si>
    <t>宣传费</t>
  </si>
  <si>
    <t>绿化费</t>
  </si>
  <si>
    <t>站区设施改造及维护</t>
  </si>
  <si>
    <t>安全管理经费</t>
  </si>
  <si>
    <t>长春市</t>
  </si>
  <si>
    <t>胡家店站</t>
  </si>
  <si>
    <t>三道站</t>
  </si>
  <si>
    <t>合心站</t>
  </si>
  <si>
    <t>兴隆站</t>
  </si>
  <si>
    <t>牛头山站</t>
  </si>
  <si>
    <t>福安站</t>
  </si>
  <si>
    <t>吉林市</t>
  </si>
  <si>
    <t>蛟河站</t>
  </si>
  <si>
    <t>朝阳山站</t>
  </si>
  <si>
    <t>烟筒山站</t>
  </si>
  <si>
    <t>金珠站</t>
  </si>
  <si>
    <t>一拉溪站</t>
  </si>
  <si>
    <t>四平市</t>
  </si>
  <si>
    <t>南出口站</t>
  </si>
  <si>
    <t>创新站</t>
  </si>
  <si>
    <t>榆树台站</t>
  </si>
  <si>
    <t>新家站</t>
  </si>
  <si>
    <t>辽源市</t>
  </si>
  <si>
    <t>德胜站</t>
  </si>
  <si>
    <t>通化市</t>
  </si>
  <si>
    <t>柳河站</t>
  </si>
  <si>
    <t>金斗站</t>
  </si>
  <si>
    <t>凉水站</t>
  </si>
  <si>
    <t>五女峰站</t>
  </si>
  <si>
    <t>白山市</t>
  </si>
  <si>
    <t>板石站</t>
  </si>
  <si>
    <t>临江隧道</t>
  </si>
  <si>
    <t>靖宇站</t>
  </si>
  <si>
    <t>弯沟站</t>
  </si>
  <si>
    <t>花园站</t>
  </si>
  <si>
    <t>翁泉站</t>
  </si>
  <si>
    <t>松江河站</t>
  </si>
  <si>
    <t>白山</t>
  </si>
  <si>
    <t>白城市</t>
  </si>
  <si>
    <t>白平站</t>
  </si>
  <si>
    <t>坦途站</t>
  </si>
  <si>
    <t>洮白站</t>
  </si>
  <si>
    <t>佟家店站</t>
  </si>
  <si>
    <t>松原市</t>
  </si>
  <si>
    <t>新城局站</t>
  </si>
  <si>
    <t>肖家站</t>
  </si>
  <si>
    <t>光明站</t>
  </si>
  <si>
    <t>永安站</t>
  </si>
  <si>
    <t>兰字站</t>
  </si>
  <si>
    <t>延边州</t>
  </si>
  <si>
    <t>敦白站</t>
  </si>
  <si>
    <t>小沟岭站</t>
  </si>
  <si>
    <t>和南站</t>
  </si>
  <si>
    <t>春和站</t>
  </si>
  <si>
    <t>珲春站</t>
  </si>
  <si>
    <t>满河站</t>
  </si>
  <si>
    <t>罗子沟站</t>
  </si>
  <si>
    <t>大蒲柴站</t>
  </si>
  <si>
    <t>松江站</t>
  </si>
  <si>
    <t>长白山</t>
  </si>
  <si>
    <t>公路处</t>
  </si>
  <si>
    <t>公主岭市</t>
  </si>
  <si>
    <t>秦家屯站</t>
  </si>
  <si>
    <t>梅河口市</t>
  </si>
  <si>
    <t>黑大站</t>
  </si>
  <si>
    <t>新立站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</si>
</sst>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_ * #,##0.0_ ;_ * \-#,##0.0_ ;_ * &quot;-&quot;??_ ;_ @_ "/>
    <numFmt numFmtId="178" formatCode="0.00_);[Red]\(0.00\)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2"/>
      <name val="仿宋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1" fillId="0" borderId="0" xfId="11" applyFont="1" applyBorder="1" applyAlignment="1">
      <alignment horizontal="center" vertical="center"/>
    </xf>
    <xf numFmtId="0" fontId="2" fillId="0" borderId="1" xfId="11" applyFont="1" applyBorder="1" applyAlignment="1">
      <alignment horizontal="center" vertical="center"/>
    </xf>
    <xf numFmtId="0" fontId="3" fillId="0" borderId="2" xfId="11" applyFont="1" applyBorder="1" applyAlignment="1">
      <alignment horizontal="center" vertical="center"/>
    </xf>
    <xf numFmtId="0" fontId="3" fillId="0" borderId="2" xfId="11" applyFont="1" applyBorder="1" applyAlignment="1">
      <alignment horizontal="center" vertical="center" wrapText="1"/>
    </xf>
    <xf numFmtId="178" fontId="3" fillId="0" borderId="3" xfId="11" applyNumberFormat="1" applyFont="1" applyBorder="1" applyAlignment="1">
      <alignment horizontal="center" vertical="center" wrapText="1"/>
    </xf>
    <xf numFmtId="178" fontId="3" fillId="0" borderId="4" xfId="11" applyNumberFormat="1" applyFont="1" applyBorder="1" applyAlignment="1">
      <alignment horizontal="center" vertical="center" wrapText="1"/>
    </xf>
    <xf numFmtId="0" fontId="3" fillId="0" borderId="5" xfId="11" applyFont="1" applyBorder="1" applyAlignment="1">
      <alignment horizontal="center" vertical="center"/>
    </xf>
    <xf numFmtId="0" fontId="3" fillId="0" borderId="5" xfId="11" applyFont="1" applyBorder="1" applyAlignment="1">
      <alignment horizontal="center" vertical="center" wrapText="1"/>
    </xf>
    <xf numFmtId="178" fontId="3" fillId="0" borderId="6" xfId="11" applyNumberFormat="1" applyFont="1" applyBorder="1" applyAlignment="1">
      <alignment horizontal="center" vertical="center" wrapText="1"/>
    </xf>
    <xf numFmtId="0" fontId="3" fillId="0" borderId="6" xfId="11" applyFont="1" applyBorder="1" applyAlignment="1">
      <alignment horizontal="center" vertical="center"/>
    </xf>
    <xf numFmtId="0" fontId="4" fillId="0" borderId="6" xfId="11" applyFont="1" applyBorder="1" applyAlignment="1">
      <alignment horizontal="center" vertical="center"/>
    </xf>
    <xf numFmtId="0" fontId="5" fillId="0" borderId="6" xfId="11" applyFont="1" applyBorder="1" applyAlignment="1">
      <alignment vertical="center"/>
    </xf>
    <xf numFmtId="177" fontId="5" fillId="0" borderId="6" xfId="50" applyNumberFormat="1" applyFont="1" applyFill="1" applyBorder="1" applyAlignment="1">
      <alignment vertical="center"/>
    </xf>
    <xf numFmtId="0" fontId="6" fillId="0" borderId="2" xfId="11" applyFont="1" applyBorder="1" applyAlignment="1">
      <alignment horizontal="center" vertical="center"/>
    </xf>
    <xf numFmtId="0" fontId="3" fillId="0" borderId="6" xfId="11" applyFont="1" applyBorder="1" applyAlignment="1">
      <alignment horizontal="center" vertical="center" wrapText="1"/>
    </xf>
    <xf numFmtId="0" fontId="7" fillId="0" borderId="6" xfId="11" applyFont="1" applyBorder="1" applyAlignment="1">
      <alignment vertical="center" wrapText="1"/>
    </xf>
    <xf numFmtId="177" fontId="7" fillId="0" borderId="6" xfId="11" applyNumberFormat="1" applyFont="1" applyFill="1" applyBorder="1" applyAlignment="1">
      <alignment vertical="center"/>
    </xf>
    <xf numFmtId="0" fontId="6" fillId="0" borderId="7" xfId="11" applyFont="1" applyBorder="1" applyAlignment="1">
      <alignment horizontal="center" vertical="center"/>
    </xf>
    <xf numFmtId="0" fontId="6" fillId="0" borderId="5" xfId="11" applyFont="1" applyBorder="1" applyAlignment="1">
      <alignment horizontal="center" vertical="center"/>
    </xf>
    <xf numFmtId="0" fontId="8" fillId="0" borderId="6" xfId="11" applyFont="1" applyBorder="1" applyAlignment="1">
      <alignment horizontal="center" vertical="center" wrapText="1"/>
    </xf>
    <xf numFmtId="0" fontId="9" fillId="0" borderId="6" xfId="11" applyFont="1" applyBorder="1" applyAlignment="1">
      <alignment vertical="center" wrapText="1"/>
    </xf>
    <xf numFmtId="177" fontId="9" fillId="0" borderId="6" xfId="11" applyNumberFormat="1" applyFont="1" applyFill="1" applyBorder="1" applyAlignment="1">
      <alignment vertical="center"/>
    </xf>
    <xf numFmtId="177" fontId="9" fillId="0" borderId="6" xfId="8" applyNumberFormat="1" applyFont="1" applyFill="1" applyBorder="1" applyAlignment="1">
      <alignment vertical="center"/>
    </xf>
    <xf numFmtId="177" fontId="9" fillId="0" borderId="6" xfId="50" applyNumberFormat="1" applyFont="1" applyFill="1" applyBorder="1" applyAlignment="1">
      <alignment vertical="center"/>
    </xf>
    <xf numFmtId="0" fontId="3" fillId="0" borderId="6" xfId="11" applyFont="1" applyFill="1" applyBorder="1" applyAlignment="1">
      <alignment horizontal="center" vertical="center" wrapText="1"/>
    </xf>
    <xf numFmtId="0" fontId="7" fillId="0" borderId="6" xfId="11" applyFont="1" applyFill="1" applyBorder="1" applyAlignment="1">
      <alignment vertical="center" wrapText="1"/>
    </xf>
    <xf numFmtId="0" fontId="6" fillId="0" borderId="8" xfId="11" applyFont="1" applyBorder="1" applyAlignment="1">
      <alignment horizontal="center" vertical="center"/>
    </xf>
    <xf numFmtId="177" fontId="7" fillId="0" borderId="6" xfId="50" applyNumberFormat="1" applyFont="1" applyFill="1" applyBorder="1" applyAlignment="1">
      <alignment vertical="center"/>
    </xf>
    <xf numFmtId="0" fontId="6" fillId="0" borderId="6" xfId="11" applyFont="1" applyBorder="1" applyAlignment="1">
      <alignment horizontal="center" vertical="center"/>
    </xf>
    <xf numFmtId="177" fontId="7" fillId="0" borderId="6" xfId="11" applyNumberFormat="1" applyFont="1" applyFill="1" applyBorder="1" applyAlignment="1">
      <alignment vertical="center"/>
    </xf>
    <xf numFmtId="0" fontId="10" fillId="0" borderId="1" xfId="11" applyFont="1" applyBorder="1" applyAlignment="1">
      <alignment horizontal="center" vertical="center"/>
    </xf>
    <xf numFmtId="178" fontId="3" fillId="0" borderId="9" xfId="11" applyNumberFormat="1" applyFont="1" applyBorder="1" applyAlignment="1">
      <alignment horizontal="center" vertical="center" wrapText="1"/>
    </xf>
    <xf numFmtId="178" fontId="3" fillId="0" borderId="2" xfId="11" applyNumberFormat="1" applyFont="1" applyBorder="1" applyAlignment="1">
      <alignment horizontal="center" vertical="center"/>
    </xf>
    <xf numFmtId="178" fontId="3" fillId="0" borderId="6" xfId="11" applyNumberFormat="1" applyFont="1" applyBorder="1" applyAlignment="1">
      <alignment vertical="center" wrapText="1"/>
    </xf>
    <xf numFmtId="178" fontId="3" fillId="0" borderId="5" xfId="11" applyNumberFormat="1" applyFont="1" applyBorder="1" applyAlignment="1">
      <alignment horizontal="center" vertical="center"/>
    </xf>
    <xf numFmtId="177" fontId="5" fillId="0" borderId="6" xfId="11" applyNumberFormat="1" applyFont="1" applyFill="1" applyBorder="1" applyAlignment="1">
      <alignment vertical="center"/>
    </xf>
    <xf numFmtId="0" fontId="7" fillId="0" borderId="6" xfId="11" applyFont="1" applyFill="1" applyBorder="1" applyAlignment="1">
      <alignment vertical="center"/>
    </xf>
    <xf numFmtId="176" fontId="11" fillId="0" borderId="6" xfId="50" applyNumberFormat="1" applyFont="1" applyFill="1" applyBorder="1" applyAlignment="1">
      <alignment horizontal="center" vertical="center"/>
    </xf>
    <xf numFmtId="177" fontId="9" fillId="0" borderId="6" xfId="11" applyNumberFormat="1" applyFont="1" applyFill="1" applyBorder="1" applyAlignment="1">
      <alignment vertical="center"/>
    </xf>
    <xf numFmtId="0" fontId="7" fillId="0" borderId="6" xfId="11" applyFont="1" applyFill="1" applyBorder="1" applyAlignment="1">
      <alignment vertical="center" wrapText="1"/>
    </xf>
    <xf numFmtId="176" fontId="11" fillId="0" borderId="6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样式 1 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6 2 4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66"/>
  <sheetViews>
    <sheetView tabSelected="1" view="pageBreakPreview" zoomScaleNormal="100" zoomScaleSheetLayoutView="100" workbookViewId="0">
      <selection activeCell="M15" sqref="M15"/>
    </sheetView>
  </sheetViews>
  <sheetFormatPr defaultColWidth="9" defaultRowHeight="13.5"/>
  <sheetData>
    <row r="1" spans="1:1">
      <c r="A1" t="s">
        <v>0</v>
      </c>
    </row>
    <row r="2" ht="22.5" spans="1:1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24" customHeight="1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1" t="s">
        <v>2</v>
      </c>
      <c r="P3" s="31"/>
    </row>
    <row r="4" ht="32" customHeight="1" spans="1:16">
      <c r="A4" s="3" t="s">
        <v>3</v>
      </c>
      <c r="B4" s="4" t="s">
        <v>4</v>
      </c>
      <c r="C4" s="4" t="s">
        <v>5</v>
      </c>
      <c r="D4" s="5" t="s">
        <v>6</v>
      </c>
      <c r="E4" s="6"/>
      <c r="F4" s="6"/>
      <c r="G4" s="6"/>
      <c r="H4" s="6"/>
      <c r="I4" s="32"/>
      <c r="J4" s="9" t="s">
        <v>7</v>
      </c>
      <c r="K4" s="9"/>
      <c r="L4" s="9"/>
      <c r="M4" s="9"/>
      <c r="N4" s="9"/>
      <c r="O4" s="33" t="s">
        <v>8</v>
      </c>
      <c r="P4" s="4" t="s">
        <v>9</v>
      </c>
    </row>
    <row r="5" ht="32" customHeight="1" spans="1:16">
      <c r="A5" s="7"/>
      <c r="B5" s="8"/>
      <c r="C5" s="8"/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34" t="s">
        <v>15</v>
      </c>
      <c r="O5" s="35"/>
      <c r="P5" s="8"/>
    </row>
    <row r="6" ht="24" customHeight="1" spans="1:16">
      <c r="A6" s="10"/>
      <c r="B6" s="11" t="s">
        <v>8</v>
      </c>
      <c r="C6" s="12"/>
      <c r="D6" s="13">
        <f t="shared" ref="D6:N6" si="0">D13+D19+D24+D26+D31+D40+D45+D51+D61+D62+D63+D66</f>
        <v>754.4</v>
      </c>
      <c r="E6" s="13">
        <f t="shared" si="0"/>
        <v>40</v>
      </c>
      <c r="F6" s="13">
        <f t="shared" si="0"/>
        <v>118.5</v>
      </c>
      <c r="G6" s="13">
        <f t="shared" si="0"/>
        <v>123.8</v>
      </c>
      <c r="H6" s="13">
        <f t="shared" si="0"/>
        <v>142.2</v>
      </c>
      <c r="I6" s="13">
        <f t="shared" si="0"/>
        <v>1178.9</v>
      </c>
      <c r="J6" s="13">
        <f t="shared" si="0"/>
        <v>73.5</v>
      </c>
      <c r="K6" s="13">
        <f t="shared" si="0"/>
        <v>49</v>
      </c>
      <c r="L6" s="13">
        <f t="shared" si="0"/>
        <v>343.4</v>
      </c>
      <c r="M6" s="13">
        <f t="shared" si="0"/>
        <v>49</v>
      </c>
      <c r="N6" s="13">
        <f t="shared" si="0"/>
        <v>514.9</v>
      </c>
      <c r="O6" s="36">
        <f>N6+I6</f>
        <v>1693.8</v>
      </c>
      <c r="P6" s="37"/>
    </row>
    <row r="7" spans="1:16">
      <c r="A7" s="14" t="s">
        <v>20</v>
      </c>
      <c r="B7" s="15" t="s">
        <v>21</v>
      </c>
      <c r="C7" s="16">
        <v>1</v>
      </c>
      <c r="D7" s="17">
        <v>16.4</v>
      </c>
      <c r="E7" s="17"/>
      <c r="F7" s="17">
        <v>2.7</v>
      </c>
      <c r="G7" s="17">
        <v>2.6</v>
      </c>
      <c r="H7" s="17">
        <v>3</v>
      </c>
      <c r="I7" s="17">
        <f t="shared" ref="I7:I66" si="1">SUM(D7:H7)</f>
        <v>24.7</v>
      </c>
      <c r="J7" s="17">
        <v>1.5</v>
      </c>
      <c r="K7" s="17">
        <v>1</v>
      </c>
      <c r="L7" s="17">
        <v>12.1</v>
      </c>
      <c r="M7" s="17">
        <v>1</v>
      </c>
      <c r="N7" s="17">
        <f t="shared" ref="N7:N12" si="2">SUM(J7:M7)</f>
        <v>15.6</v>
      </c>
      <c r="O7" s="17">
        <f t="shared" ref="O7:O66" si="3">N7+I7</f>
        <v>40.3</v>
      </c>
      <c r="P7" s="38"/>
    </row>
    <row r="8" spans="1:16">
      <c r="A8" s="18"/>
      <c r="B8" s="15" t="s">
        <v>22</v>
      </c>
      <c r="C8" s="16">
        <v>2</v>
      </c>
      <c r="D8" s="17">
        <v>16.4</v>
      </c>
      <c r="E8" s="17"/>
      <c r="F8" s="17">
        <v>2.7</v>
      </c>
      <c r="G8" s="17">
        <v>2.6</v>
      </c>
      <c r="H8" s="17">
        <v>3</v>
      </c>
      <c r="I8" s="17">
        <f t="shared" si="1"/>
        <v>24.7</v>
      </c>
      <c r="J8" s="17">
        <v>1.5</v>
      </c>
      <c r="K8" s="17">
        <v>1</v>
      </c>
      <c r="L8" s="17">
        <v>1.2</v>
      </c>
      <c r="M8" s="17">
        <v>1</v>
      </c>
      <c r="N8" s="17">
        <f t="shared" si="2"/>
        <v>4.7</v>
      </c>
      <c r="O8" s="17">
        <f t="shared" si="3"/>
        <v>29.4</v>
      </c>
      <c r="P8" s="38"/>
    </row>
    <row r="9" spans="1:16">
      <c r="A9" s="18"/>
      <c r="B9" s="15" t="s">
        <v>23</v>
      </c>
      <c r="C9" s="16">
        <v>3</v>
      </c>
      <c r="D9" s="17">
        <v>16.4</v>
      </c>
      <c r="E9" s="17"/>
      <c r="F9" s="17">
        <v>2.7</v>
      </c>
      <c r="G9" s="17">
        <v>2.6</v>
      </c>
      <c r="H9" s="17">
        <v>9</v>
      </c>
      <c r="I9" s="17">
        <f t="shared" si="1"/>
        <v>30.7</v>
      </c>
      <c r="J9" s="17">
        <v>1.5</v>
      </c>
      <c r="K9" s="17">
        <v>1</v>
      </c>
      <c r="L9" s="17">
        <v>1.2</v>
      </c>
      <c r="M9" s="17">
        <v>1</v>
      </c>
      <c r="N9" s="17">
        <f t="shared" si="2"/>
        <v>4.7</v>
      </c>
      <c r="O9" s="17">
        <f t="shared" si="3"/>
        <v>35.4</v>
      </c>
      <c r="P9" s="38"/>
    </row>
    <row r="10" spans="1:16">
      <c r="A10" s="18"/>
      <c r="B10" s="15" t="s">
        <v>24</v>
      </c>
      <c r="C10" s="16">
        <v>4</v>
      </c>
      <c r="D10" s="17">
        <v>16.4</v>
      </c>
      <c r="E10" s="17"/>
      <c r="F10" s="17">
        <v>2.7</v>
      </c>
      <c r="G10" s="17">
        <v>2.6</v>
      </c>
      <c r="H10" s="17">
        <v>3</v>
      </c>
      <c r="I10" s="17">
        <f t="shared" si="1"/>
        <v>24.7</v>
      </c>
      <c r="J10" s="17">
        <v>1.5</v>
      </c>
      <c r="K10" s="17">
        <v>1</v>
      </c>
      <c r="L10" s="17">
        <v>1.2</v>
      </c>
      <c r="M10" s="17">
        <v>1</v>
      </c>
      <c r="N10" s="17">
        <f t="shared" si="2"/>
        <v>4.7</v>
      </c>
      <c r="O10" s="17">
        <f t="shared" si="3"/>
        <v>29.4</v>
      </c>
      <c r="P10" s="38"/>
    </row>
    <row r="11" spans="1:16">
      <c r="A11" s="18"/>
      <c r="B11" s="15" t="s">
        <v>25</v>
      </c>
      <c r="C11" s="16">
        <v>5</v>
      </c>
      <c r="D11" s="17">
        <v>16.4</v>
      </c>
      <c r="E11" s="17"/>
      <c r="F11" s="17">
        <v>1.5</v>
      </c>
      <c r="G11" s="17">
        <v>2.2</v>
      </c>
      <c r="H11" s="17">
        <v>3</v>
      </c>
      <c r="I11" s="17">
        <f t="shared" si="1"/>
        <v>23.1</v>
      </c>
      <c r="J11" s="17">
        <v>1.5</v>
      </c>
      <c r="K11" s="17">
        <v>1</v>
      </c>
      <c r="L11" s="17">
        <v>1.2</v>
      </c>
      <c r="M11" s="17">
        <v>1</v>
      </c>
      <c r="N11" s="17">
        <f t="shared" si="2"/>
        <v>4.7</v>
      </c>
      <c r="O11" s="17">
        <f t="shared" si="3"/>
        <v>27.8</v>
      </c>
      <c r="P11" s="38"/>
    </row>
    <row r="12" spans="1:16">
      <c r="A12" s="18"/>
      <c r="B12" s="15" t="s">
        <v>26</v>
      </c>
      <c r="C12" s="16">
        <v>6</v>
      </c>
      <c r="D12" s="17">
        <v>16.4</v>
      </c>
      <c r="E12" s="17"/>
      <c r="F12" s="17">
        <v>1.5</v>
      </c>
      <c r="G12" s="17">
        <v>2.2</v>
      </c>
      <c r="H12" s="17">
        <v>3</v>
      </c>
      <c r="I12" s="17">
        <f t="shared" si="1"/>
        <v>23.1</v>
      </c>
      <c r="J12" s="17">
        <v>1.5</v>
      </c>
      <c r="K12" s="17">
        <v>1</v>
      </c>
      <c r="L12" s="17">
        <v>1.2</v>
      </c>
      <c r="M12" s="17">
        <v>1</v>
      </c>
      <c r="N12" s="17">
        <f t="shared" si="2"/>
        <v>4.7</v>
      </c>
      <c r="O12" s="17">
        <f t="shared" si="3"/>
        <v>27.8</v>
      </c>
      <c r="P12" s="38"/>
    </row>
    <row r="13" spans="1:16">
      <c r="A13" s="19"/>
      <c r="B13" s="20" t="s">
        <v>15</v>
      </c>
      <c r="C13" s="21"/>
      <c r="D13" s="22">
        <f t="shared" ref="D13:H13" si="4">SUM(D7:D12)</f>
        <v>98.4</v>
      </c>
      <c r="E13" s="22">
        <f t="shared" si="4"/>
        <v>0</v>
      </c>
      <c r="F13" s="22">
        <f t="shared" si="4"/>
        <v>13.8</v>
      </c>
      <c r="G13" s="22">
        <f t="shared" si="4"/>
        <v>14.8</v>
      </c>
      <c r="H13" s="22">
        <f t="shared" si="4"/>
        <v>24</v>
      </c>
      <c r="I13" s="39">
        <f t="shared" si="1"/>
        <v>151</v>
      </c>
      <c r="J13" s="22">
        <f t="shared" ref="J13:N13" si="5">SUM(J7:J12)</f>
        <v>9</v>
      </c>
      <c r="K13" s="22">
        <f t="shared" si="5"/>
        <v>6</v>
      </c>
      <c r="L13" s="22">
        <f t="shared" si="5"/>
        <v>18.1</v>
      </c>
      <c r="M13" s="22">
        <f t="shared" si="5"/>
        <v>6</v>
      </c>
      <c r="N13" s="22">
        <f t="shared" si="5"/>
        <v>39.1</v>
      </c>
      <c r="O13" s="39">
        <f t="shared" si="3"/>
        <v>190.1</v>
      </c>
      <c r="P13" s="40"/>
    </row>
    <row r="14" spans="1:16">
      <c r="A14" s="14" t="s">
        <v>27</v>
      </c>
      <c r="B14" s="15" t="s">
        <v>28</v>
      </c>
      <c r="C14" s="16">
        <v>7</v>
      </c>
      <c r="D14" s="17">
        <v>16.4</v>
      </c>
      <c r="E14" s="17"/>
      <c r="F14" s="17">
        <v>1.5</v>
      </c>
      <c r="G14" s="17">
        <v>2.2</v>
      </c>
      <c r="H14" s="17">
        <v>3</v>
      </c>
      <c r="I14" s="17">
        <f t="shared" si="1"/>
        <v>23.1</v>
      </c>
      <c r="J14" s="17">
        <v>1.5</v>
      </c>
      <c r="K14" s="17">
        <v>1</v>
      </c>
      <c r="L14" s="17">
        <v>1.7</v>
      </c>
      <c r="M14" s="17">
        <v>1</v>
      </c>
      <c r="N14" s="17">
        <f t="shared" ref="N14:N18" si="6">SUM(J14:M14)</f>
        <v>5.2</v>
      </c>
      <c r="O14" s="17">
        <f t="shared" si="3"/>
        <v>28.3</v>
      </c>
      <c r="P14" s="38"/>
    </row>
    <row r="15" spans="1:16">
      <c r="A15" s="18"/>
      <c r="B15" s="15" t="s">
        <v>29</v>
      </c>
      <c r="C15" s="16">
        <v>8</v>
      </c>
      <c r="D15" s="17">
        <v>16.4</v>
      </c>
      <c r="E15" s="17"/>
      <c r="F15" s="17">
        <v>2.7</v>
      </c>
      <c r="G15" s="17">
        <v>2.6</v>
      </c>
      <c r="H15" s="17">
        <v>3</v>
      </c>
      <c r="I15" s="17">
        <f t="shared" si="1"/>
        <v>24.7</v>
      </c>
      <c r="J15" s="17">
        <v>1.5</v>
      </c>
      <c r="K15" s="17">
        <v>1</v>
      </c>
      <c r="L15" s="17">
        <v>5.5</v>
      </c>
      <c r="M15" s="17">
        <v>1</v>
      </c>
      <c r="N15" s="17">
        <f t="shared" si="6"/>
        <v>9</v>
      </c>
      <c r="O15" s="17">
        <f t="shared" si="3"/>
        <v>33.7</v>
      </c>
      <c r="P15" s="38"/>
    </row>
    <row r="16" spans="1:16">
      <c r="A16" s="18"/>
      <c r="B16" s="15" t="s">
        <v>30</v>
      </c>
      <c r="C16" s="16">
        <v>9</v>
      </c>
      <c r="D16" s="17">
        <v>16.4</v>
      </c>
      <c r="E16" s="17"/>
      <c r="F16" s="17">
        <v>2.7</v>
      </c>
      <c r="G16" s="17">
        <v>2.6</v>
      </c>
      <c r="H16" s="17"/>
      <c r="I16" s="17">
        <f t="shared" si="1"/>
        <v>21.7</v>
      </c>
      <c r="J16" s="17">
        <v>1.5</v>
      </c>
      <c r="K16" s="17">
        <v>1</v>
      </c>
      <c r="L16" s="17">
        <v>1.2</v>
      </c>
      <c r="M16" s="17">
        <v>1</v>
      </c>
      <c r="N16" s="17">
        <f t="shared" si="6"/>
        <v>4.7</v>
      </c>
      <c r="O16" s="17">
        <f t="shared" si="3"/>
        <v>26.4</v>
      </c>
      <c r="P16" s="38"/>
    </row>
    <row r="17" spans="1:16">
      <c r="A17" s="18"/>
      <c r="B17" s="15" t="s">
        <v>31</v>
      </c>
      <c r="C17" s="16">
        <v>10</v>
      </c>
      <c r="D17" s="17">
        <v>16.4</v>
      </c>
      <c r="E17" s="17"/>
      <c r="F17" s="17">
        <v>2.7</v>
      </c>
      <c r="G17" s="17">
        <v>2.6</v>
      </c>
      <c r="H17" s="17"/>
      <c r="I17" s="17">
        <f t="shared" si="1"/>
        <v>21.7</v>
      </c>
      <c r="J17" s="17">
        <v>1.5</v>
      </c>
      <c r="K17" s="17">
        <v>1</v>
      </c>
      <c r="L17" s="17">
        <v>201</v>
      </c>
      <c r="M17" s="17">
        <v>1</v>
      </c>
      <c r="N17" s="17">
        <f t="shared" si="6"/>
        <v>204.5</v>
      </c>
      <c r="O17" s="17">
        <f t="shared" si="3"/>
        <v>226.2</v>
      </c>
      <c r="P17" s="38"/>
    </row>
    <row r="18" spans="1:16">
      <c r="A18" s="18"/>
      <c r="B18" s="15" t="s">
        <v>32</v>
      </c>
      <c r="C18" s="16">
        <v>11</v>
      </c>
      <c r="D18" s="17">
        <v>16.4</v>
      </c>
      <c r="E18" s="17">
        <v>40</v>
      </c>
      <c r="F18" s="17">
        <v>2.7</v>
      </c>
      <c r="G18" s="17">
        <v>2.6</v>
      </c>
      <c r="H18" s="17"/>
      <c r="I18" s="17">
        <f t="shared" si="1"/>
        <v>61.7</v>
      </c>
      <c r="J18" s="17">
        <v>1.5</v>
      </c>
      <c r="K18" s="17">
        <v>1</v>
      </c>
      <c r="L18" s="17">
        <v>41.3</v>
      </c>
      <c r="M18" s="17">
        <v>1</v>
      </c>
      <c r="N18" s="17">
        <f t="shared" si="6"/>
        <v>44.8</v>
      </c>
      <c r="O18" s="17">
        <f t="shared" si="3"/>
        <v>106.5</v>
      </c>
      <c r="P18" s="38"/>
    </row>
    <row r="19" spans="1:16">
      <c r="A19" s="19"/>
      <c r="B19" s="20" t="s">
        <v>15</v>
      </c>
      <c r="C19" s="21"/>
      <c r="D19" s="23">
        <f t="shared" ref="D19:H19" si="7">SUM(D14:D18)</f>
        <v>82</v>
      </c>
      <c r="E19" s="23">
        <f t="shared" si="7"/>
        <v>40</v>
      </c>
      <c r="F19" s="23">
        <f t="shared" si="7"/>
        <v>12.3</v>
      </c>
      <c r="G19" s="23">
        <f t="shared" si="7"/>
        <v>12.6</v>
      </c>
      <c r="H19" s="23">
        <f t="shared" si="7"/>
        <v>6</v>
      </c>
      <c r="I19" s="39">
        <f t="shared" si="1"/>
        <v>152.9</v>
      </c>
      <c r="J19" s="23">
        <f t="shared" ref="J19:N19" si="8">SUM(J14:J18)</f>
        <v>7.5</v>
      </c>
      <c r="K19" s="23">
        <f t="shared" si="8"/>
        <v>5</v>
      </c>
      <c r="L19" s="23">
        <f t="shared" si="8"/>
        <v>250.7</v>
      </c>
      <c r="M19" s="23">
        <f t="shared" si="8"/>
        <v>5</v>
      </c>
      <c r="N19" s="23">
        <f t="shared" si="8"/>
        <v>268.2</v>
      </c>
      <c r="O19" s="39">
        <f t="shared" si="3"/>
        <v>421.1</v>
      </c>
      <c r="P19" s="40"/>
    </row>
    <row r="20" spans="1:16">
      <c r="A20" s="14" t="s">
        <v>33</v>
      </c>
      <c r="B20" s="15" t="s">
        <v>34</v>
      </c>
      <c r="C20" s="16">
        <v>12</v>
      </c>
      <c r="D20" s="17">
        <v>16.4</v>
      </c>
      <c r="E20" s="17"/>
      <c r="F20" s="17">
        <v>2.7</v>
      </c>
      <c r="G20" s="17">
        <v>2.6</v>
      </c>
      <c r="H20" s="17">
        <v>6</v>
      </c>
      <c r="I20" s="17">
        <f t="shared" si="1"/>
        <v>27.7</v>
      </c>
      <c r="J20" s="17">
        <v>1.5</v>
      </c>
      <c r="K20" s="17">
        <v>1</v>
      </c>
      <c r="L20" s="17">
        <v>1.2</v>
      </c>
      <c r="M20" s="17">
        <v>1</v>
      </c>
      <c r="N20" s="17">
        <f t="shared" ref="N20:N23" si="9">SUM(J20:M20)</f>
        <v>4.7</v>
      </c>
      <c r="O20" s="17">
        <f t="shared" si="3"/>
        <v>32.4</v>
      </c>
      <c r="P20" s="38"/>
    </row>
    <row r="21" spans="1:16">
      <c r="A21" s="18"/>
      <c r="B21" s="15" t="s">
        <v>35</v>
      </c>
      <c r="C21" s="16">
        <v>13</v>
      </c>
      <c r="D21" s="17">
        <v>16.4</v>
      </c>
      <c r="E21" s="17"/>
      <c r="F21" s="17">
        <v>2.7</v>
      </c>
      <c r="G21" s="17">
        <v>2.6</v>
      </c>
      <c r="H21" s="17">
        <v>3</v>
      </c>
      <c r="I21" s="17">
        <f t="shared" si="1"/>
        <v>24.7</v>
      </c>
      <c r="J21" s="17">
        <v>1.5</v>
      </c>
      <c r="K21" s="17">
        <v>1</v>
      </c>
      <c r="L21" s="17">
        <v>1.2</v>
      </c>
      <c r="M21" s="17">
        <v>1</v>
      </c>
      <c r="N21" s="17">
        <f t="shared" si="9"/>
        <v>4.7</v>
      </c>
      <c r="O21" s="17">
        <f t="shared" si="3"/>
        <v>29.4</v>
      </c>
      <c r="P21" s="38"/>
    </row>
    <row r="22" spans="1:16">
      <c r="A22" s="18"/>
      <c r="B22" s="15" t="s">
        <v>36</v>
      </c>
      <c r="C22" s="16">
        <v>15</v>
      </c>
      <c r="D22" s="17">
        <v>16.4</v>
      </c>
      <c r="E22" s="17"/>
      <c r="F22" s="17">
        <v>2.7</v>
      </c>
      <c r="G22" s="17">
        <v>2.6</v>
      </c>
      <c r="H22" s="17">
        <v>3</v>
      </c>
      <c r="I22" s="17">
        <f t="shared" si="1"/>
        <v>24.7</v>
      </c>
      <c r="J22" s="17">
        <v>1.5</v>
      </c>
      <c r="K22" s="17">
        <v>1</v>
      </c>
      <c r="L22" s="17">
        <v>1.2</v>
      </c>
      <c r="M22" s="17">
        <v>1</v>
      </c>
      <c r="N22" s="17">
        <f t="shared" si="9"/>
        <v>4.7</v>
      </c>
      <c r="O22" s="17">
        <f t="shared" si="3"/>
        <v>29.4</v>
      </c>
      <c r="P22" s="38"/>
    </row>
    <row r="23" spans="1:16">
      <c r="A23" s="18"/>
      <c r="B23" s="15" t="s">
        <v>37</v>
      </c>
      <c r="C23" s="16">
        <v>14</v>
      </c>
      <c r="D23" s="17">
        <v>16.4</v>
      </c>
      <c r="E23" s="17"/>
      <c r="F23" s="17">
        <v>2.7</v>
      </c>
      <c r="G23" s="17">
        <v>2.6</v>
      </c>
      <c r="H23" s="17">
        <v>3</v>
      </c>
      <c r="I23" s="17">
        <f t="shared" si="1"/>
        <v>24.7</v>
      </c>
      <c r="J23" s="17">
        <v>1.5</v>
      </c>
      <c r="K23" s="17">
        <v>1</v>
      </c>
      <c r="L23" s="17">
        <v>1.2</v>
      </c>
      <c r="M23" s="17">
        <v>1</v>
      </c>
      <c r="N23" s="17">
        <f t="shared" si="9"/>
        <v>4.7</v>
      </c>
      <c r="O23" s="17">
        <f t="shared" si="3"/>
        <v>29.4</v>
      </c>
      <c r="P23" s="38"/>
    </row>
    <row r="24" spans="1:16">
      <c r="A24" s="19"/>
      <c r="B24" s="20" t="s">
        <v>15</v>
      </c>
      <c r="C24" s="21"/>
      <c r="D24" s="24">
        <f t="shared" ref="D24:H24" si="10">SUM(D20:D23)</f>
        <v>65.6</v>
      </c>
      <c r="E24" s="24">
        <f t="shared" si="10"/>
        <v>0</v>
      </c>
      <c r="F24" s="24">
        <f t="shared" si="10"/>
        <v>10.8</v>
      </c>
      <c r="G24" s="24">
        <f t="shared" si="10"/>
        <v>10.4</v>
      </c>
      <c r="H24" s="24">
        <f t="shared" si="10"/>
        <v>15</v>
      </c>
      <c r="I24" s="39">
        <f t="shared" si="1"/>
        <v>101.8</v>
      </c>
      <c r="J24" s="24">
        <f t="shared" ref="J24:N24" si="11">SUM(J20:J23)</f>
        <v>6</v>
      </c>
      <c r="K24" s="24">
        <f t="shared" si="11"/>
        <v>4</v>
      </c>
      <c r="L24" s="24">
        <f t="shared" si="11"/>
        <v>4.8</v>
      </c>
      <c r="M24" s="24">
        <f t="shared" si="11"/>
        <v>4</v>
      </c>
      <c r="N24" s="24">
        <f t="shared" si="11"/>
        <v>18.8</v>
      </c>
      <c r="O24" s="39">
        <f t="shared" si="3"/>
        <v>120.6</v>
      </c>
      <c r="P24" s="40"/>
    </row>
    <row r="25" spans="1:16">
      <c r="A25" s="14" t="s">
        <v>38</v>
      </c>
      <c r="B25" s="15" t="s">
        <v>39</v>
      </c>
      <c r="C25" s="16">
        <v>16</v>
      </c>
      <c r="D25" s="17"/>
      <c r="E25" s="17"/>
      <c r="F25" s="17">
        <v>2.7</v>
      </c>
      <c r="G25" s="17">
        <v>2.6</v>
      </c>
      <c r="H25" s="17">
        <v>6</v>
      </c>
      <c r="I25" s="17">
        <f t="shared" si="1"/>
        <v>11.3</v>
      </c>
      <c r="J25" s="17">
        <v>1.5</v>
      </c>
      <c r="K25" s="17">
        <v>1</v>
      </c>
      <c r="L25" s="17">
        <v>1.2</v>
      </c>
      <c r="M25" s="17">
        <v>1</v>
      </c>
      <c r="N25" s="17">
        <f t="shared" ref="N25:N30" si="12">SUM(J25:M25)</f>
        <v>4.7</v>
      </c>
      <c r="O25" s="17">
        <f t="shared" si="3"/>
        <v>16</v>
      </c>
      <c r="P25" s="38"/>
    </row>
    <row r="26" spans="1:16">
      <c r="A26" s="19"/>
      <c r="B26" s="20" t="s">
        <v>15</v>
      </c>
      <c r="C26" s="21"/>
      <c r="D26" s="22">
        <f t="shared" ref="D26:H26" si="13">SUM(D25)</f>
        <v>0</v>
      </c>
      <c r="E26" s="22">
        <f t="shared" si="13"/>
        <v>0</v>
      </c>
      <c r="F26" s="22">
        <f t="shared" si="13"/>
        <v>2.7</v>
      </c>
      <c r="G26" s="22">
        <f t="shared" si="13"/>
        <v>2.6</v>
      </c>
      <c r="H26" s="22">
        <f t="shared" si="13"/>
        <v>6</v>
      </c>
      <c r="I26" s="39">
        <f t="shared" si="1"/>
        <v>11.3</v>
      </c>
      <c r="J26" s="22">
        <f t="shared" ref="J26:N26" si="14">SUM(J25)</f>
        <v>1.5</v>
      </c>
      <c r="K26" s="22">
        <f t="shared" si="14"/>
        <v>1</v>
      </c>
      <c r="L26" s="22">
        <f t="shared" si="14"/>
        <v>1.2</v>
      </c>
      <c r="M26" s="22">
        <f t="shared" si="14"/>
        <v>1</v>
      </c>
      <c r="N26" s="22">
        <f t="shared" si="14"/>
        <v>4.7</v>
      </c>
      <c r="O26" s="39">
        <f t="shared" si="3"/>
        <v>16</v>
      </c>
      <c r="P26" s="37"/>
    </row>
    <row r="27" spans="1:16">
      <c r="A27" s="14" t="s">
        <v>40</v>
      </c>
      <c r="B27" s="15" t="s">
        <v>41</v>
      </c>
      <c r="C27" s="16">
        <v>17</v>
      </c>
      <c r="D27" s="17"/>
      <c r="E27" s="17"/>
      <c r="F27" s="17">
        <v>2.7</v>
      </c>
      <c r="G27" s="17">
        <v>2.6</v>
      </c>
      <c r="H27" s="17">
        <v>6</v>
      </c>
      <c r="I27" s="17">
        <f t="shared" si="1"/>
        <v>11.3</v>
      </c>
      <c r="J27" s="17">
        <v>1.5</v>
      </c>
      <c r="K27" s="17">
        <v>1</v>
      </c>
      <c r="L27" s="17">
        <v>1.2</v>
      </c>
      <c r="M27" s="17">
        <v>1</v>
      </c>
      <c r="N27" s="17">
        <f t="shared" si="12"/>
        <v>4.7</v>
      </c>
      <c r="O27" s="17">
        <f t="shared" si="3"/>
        <v>16</v>
      </c>
      <c r="P27" s="38"/>
    </row>
    <row r="28" spans="1:16">
      <c r="A28" s="18"/>
      <c r="B28" s="25" t="s">
        <v>42</v>
      </c>
      <c r="C28" s="26">
        <v>18</v>
      </c>
      <c r="D28" s="17">
        <v>16.4</v>
      </c>
      <c r="E28" s="17"/>
      <c r="F28" s="17">
        <v>2.7</v>
      </c>
      <c r="G28" s="17">
        <v>2.6</v>
      </c>
      <c r="H28" s="17">
        <v>3</v>
      </c>
      <c r="I28" s="17">
        <f t="shared" si="1"/>
        <v>24.7</v>
      </c>
      <c r="J28" s="17">
        <v>1.5</v>
      </c>
      <c r="K28" s="17">
        <v>1</v>
      </c>
      <c r="L28" s="17">
        <v>1.2</v>
      </c>
      <c r="M28" s="17">
        <v>1</v>
      </c>
      <c r="N28" s="17">
        <f t="shared" si="12"/>
        <v>4.7</v>
      </c>
      <c r="O28" s="17">
        <f t="shared" si="3"/>
        <v>29.4</v>
      </c>
      <c r="P28" s="38"/>
    </row>
    <row r="29" spans="1:16">
      <c r="A29" s="18"/>
      <c r="B29" s="15" t="s">
        <v>43</v>
      </c>
      <c r="C29" s="26">
        <v>19</v>
      </c>
      <c r="D29" s="17">
        <v>16.4</v>
      </c>
      <c r="E29" s="17"/>
      <c r="F29" s="17">
        <v>1.5</v>
      </c>
      <c r="G29" s="17">
        <v>2.2</v>
      </c>
      <c r="H29" s="17">
        <v>3</v>
      </c>
      <c r="I29" s="17">
        <f t="shared" si="1"/>
        <v>23.1</v>
      </c>
      <c r="J29" s="17">
        <v>1.5</v>
      </c>
      <c r="K29" s="17">
        <v>1</v>
      </c>
      <c r="L29" s="17">
        <v>1.2</v>
      </c>
      <c r="M29" s="17">
        <v>1</v>
      </c>
      <c r="N29" s="17">
        <f t="shared" si="12"/>
        <v>4.7</v>
      </c>
      <c r="O29" s="17">
        <f t="shared" si="3"/>
        <v>27.8</v>
      </c>
      <c r="P29" s="38"/>
    </row>
    <row r="30" spans="1:16">
      <c r="A30" s="18"/>
      <c r="B30" s="15" t="s">
        <v>44</v>
      </c>
      <c r="C30" s="26">
        <v>20</v>
      </c>
      <c r="D30" s="17">
        <v>16.4</v>
      </c>
      <c r="E30" s="17"/>
      <c r="F30" s="17">
        <v>2.7</v>
      </c>
      <c r="G30" s="17">
        <v>2.6</v>
      </c>
      <c r="H30" s="17">
        <v>3</v>
      </c>
      <c r="I30" s="17">
        <f t="shared" si="1"/>
        <v>24.7</v>
      </c>
      <c r="J30" s="17">
        <v>1.5</v>
      </c>
      <c r="K30" s="17">
        <v>1</v>
      </c>
      <c r="L30" s="17">
        <v>1.2</v>
      </c>
      <c r="M30" s="17">
        <v>1</v>
      </c>
      <c r="N30" s="17">
        <f t="shared" si="12"/>
        <v>4.7</v>
      </c>
      <c r="O30" s="17">
        <f t="shared" si="3"/>
        <v>29.4</v>
      </c>
      <c r="P30" s="38"/>
    </row>
    <row r="31" spans="1:16">
      <c r="A31" s="19"/>
      <c r="B31" s="20" t="s">
        <v>15</v>
      </c>
      <c r="C31" s="21"/>
      <c r="D31" s="22">
        <f t="shared" ref="D31:H31" si="15">SUM(D27:D30)</f>
        <v>49.2</v>
      </c>
      <c r="E31" s="22">
        <f t="shared" si="15"/>
        <v>0</v>
      </c>
      <c r="F31" s="22">
        <f t="shared" si="15"/>
        <v>9.6</v>
      </c>
      <c r="G31" s="22">
        <f t="shared" si="15"/>
        <v>10</v>
      </c>
      <c r="H31" s="22">
        <f t="shared" si="15"/>
        <v>15</v>
      </c>
      <c r="I31" s="39">
        <f t="shared" si="1"/>
        <v>83.8</v>
      </c>
      <c r="J31" s="22">
        <f t="shared" ref="J31:N31" si="16">SUM(J27:J30)</f>
        <v>6</v>
      </c>
      <c r="K31" s="22">
        <f t="shared" si="16"/>
        <v>4</v>
      </c>
      <c r="L31" s="22">
        <f t="shared" si="16"/>
        <v>4.8</v>
      </c>
      <c r="M31" s="22">
        <f t="shared" si="16"/>
        <v>4</v>
      </c>
      <c r="N31" s="22">
        <f t="shared" si="16"/>
        <v>18.8</v>
      </c>
      <c r="O31" s="39">
        <f t="shared" si="3"/>
        <v>102.6</v>
      </c>
      <c r="P31" s="40"/>
    </row>
    <row r="32" ht="18" customHeight="1" spans="1:16">
      <c r="A32" s="14" t="s">
        <v>45</v>
      </c>
      <c r="B32" s="15" t="s">
        <v>46</v>
      </c>
      <c r="C32" s="16">
        <v>21</v>
      </c>
      <c r="D32" s="17">
        <v>16.4</v>
      </c>
      <c r="E32" s="17"/>
      <c r="F32" s="17">
        <v>2.7</v>
      </c>
      <c r="G32" s="17">
        <v>2.6</v>
      </c>
      <c r="H32" s="17">
        <v>3</v>
      </c>
      <c r="I32" s="17">
        <f t="shared" si="1"/>
        <v>24.7</v>
      </c>
      <c r="J32" s="17">
        <v>1.5</v>
      </c>
      <c r="K32" s="17">
        <v>1</v>
      </c>
      <c r="L32" s="17">
        <v>1.2</v>
      </c>
      <c r="M32" s="17">
        <v>1</v>
      </c>
      <c r="N32" s="17">
        <f t="shared" ref="N32:N39" si="17">SUM(J32:M32)</f>
        <v>4.7</v>
      </c>
      <c r="O32" s="17">
        <f t="shared" si="3"/>
        <v>29.4</v>
      </c>
      <c r="P32" s="38"/>
    </row>
    <row r="33" ht="18" customHeight="1" spans="1:16">
      <c r="A33" s="18"/>
      <c r="B33" s="15" t="s">
        <v>47</v>
      </c>
      <c r="C33" s="16">
        <v>22</v>
      </c>
      <c r="D33" s="17">
        <v>16.4</v>
      </c>
      <c r="E33" s="17"/>
      <c r="F33" s="17">
        <v>2.7</v>
      </c>
      <c r="G33" s="17">
        <v>2.6</v>
      </c>
      <c r="H33" s="17">
        <v>3</v>
      </c>
      <c r="I33" s="17">
        <f t="shared" si="1"/>
        <v>24.7</v>
      </c>
      <c r="J33" s="17">
        <v>1.5</v>
      </c>
      <c r="K33" s="17">
        <v>1</v>
      </c>
      <c r="L33" s="17">
        <v>1.2</v>
      </c>
      <c r="M33" s="17">
        <v>1</v>
      </c>
      <c r="N33" s="17">
        <f t="shared" si="17"/>
        <v>4.7</v>
      </c>
      <c r="O33" s="17">
        <f t="shared" si="3"/>
        <v>29.4</v>
      </c>
      <c r="P33" s="38"/>
    </row>
    <row r="34" ht="18" customHeight="1" spans="1:16">
      <c r="A34" s="18"/>
      <c r="B34" s="15" t="s">
        <v>48</v>
      </c>
      <c r="C34" s="16">
        <v>23</v>
      </c>
      <c r="D34" s="17">
        <v>16.4</v>
      </c>
      <c r="E34" s="17"/>
      <c r="F34" s="17">
        <v>2.7</v>
      </c>
      <c r="G34" s="17">
        <v>2.6</v>
      </c>
      <c r="H34" s="17">
        <v>3</v>
      </c>
      <c r="I34" s="17">
        <f t="shared" si="1"/>
        <v>24.7</v>
      </c>
      <c r="J34" s="17">
        <v>1.5</v>
      </c>
      <c r="K34" s="17">
        <v>1</v>
      </c>
      <c r="L34" s="17">
        <v>1.2</v>
      </c>
      <c r="M34" s="17">
        <v>1</v>
      </c>
      <c r="N34" s="17">
        <f t="shared" si="17"/>
        <v>4.7</v>
      </c>
      <c r="O34" s="17">
        <f t="shared" si="3"/>
        <v>29.4</v>
      </c>
      <c r="P34" s="38"/>
    </row>
    <row r="35" ht="18" customHeight="1" spans="1:16">
      <c r="A35" s="18"/>
      <c r="B35" s="15" t="s">
        <v>49</v>
      </c>
      <c r="C35" s="16">
        <v>24</v>
      </c>
      <c r="D35" s="17">
        <v>16.4</v>
      </c>
      <c r="E35" s="17"/>
      <c r="F35" s="17">
        <v>2.7</v>
      </c>
      <c r="G35" s="17">
        <v>2.6</v>
      </c>
      <c r="H35" s="17">
        <v>3</v>
      </c>
      <c r="I35" s="17">
        <f t="shared" si="1"/>
        <v>24.7</v>
      </c>
      <c r="J35" s="17">
        <v>1.5</v>
      </c>
      <c r="K35" s="17">
        <v>1</v>
      </c>
      <c r="L35" s="17">
        <v>1.2</v>
      </c>
      <c r="M35" s="17">
        <v>1</v>
      </c>
      <c r="N35" s="17">
        <f t="shared" si="17"/>
        <v>4.7</v>
      </c>
      <c r="O35" s="17">
        <f t="shared" si="3"/>
        <v>29.4</v>
      </c>
      <c r="P35" s="38"/>
    </row>
    <row r="36" ht="18" customHeight="1" spans="1:16">
      <c r="A36" s="18"/>
      <c r="B36" s="15" t="s">
        <v>50</v>
      </c>
      <c r="C36" s="16">
        <v>25</v>
      </c>
      <c r="D36" s="17">
        <v>16.4</v>
      </c>
      <c r="E36" s="17"/>
      <c r="F36" s="17">
        <v>1.5</v>
      </c>
      <c r="G36" s="17">
        <v>2.2</v>
      </c>
      <c r="H36" s="17">
        <v>3</v>
      </c>
      <c r="I36" s="17">
        <f t="shared" si="1"/>
        <v>23.1</v>
      </c>
      <c r="J36" s="17">
        <v>1.5</v>
      </c>
      <c r="K36" s="17">
        <v>1</v>
      </c>
      <c r="L36" s="17">
        <v>1.2</v>
      </c>
      <c r="M36" s="17">
        <v>1</v>
      </c>
      <c r="N36" s="17">
        <f t="shared" si="17"/>
        <v>4.7</v>
      </c>
      <c r="O36" s="17">
        <f t="shared" si="3"/>
        <v>27.8</v>
      </c>
      <c r="P36" s="38"/>
    </row>
    <row r="37" ht="18" customHeight="1" spans="1:16">
      <c r="A37" s="18"/>
      <c r="B37" s="15" t="s">
        <v>51</v>
      </c>
      <c r="C37" s="16">
        <v>26</v>
      </c>
      <c r="D37" s="17">
        <v>16.4</v>
      </c>
      <c r="E37" s="17"/>
      <c r="F37" s="17">
        <v>1.5</v>
      </c>
      <c r="G37" s="17">
        <v>2.2</v>
      </c>
      <c r="H37" s="17">
        <v>3</v>
      </c>
      <c r="I37" s="17">
        <f t="shared" si="1"/>
        <v>23.1</v>
      </c>
      <c r="J37" s="17">
        <v>1.5</v>
      </c>
      <c r="K37" s="17">
        <v>1</v>
      </c>
      <c r="L37" s="17">
        <v>1.2</v>
      </c>
      <c r="M37" s="17">
        <v>1</v>
      </c>
      <c r="N37" s="17">
        <f t="shared" si="17"/>
        <v>4.7</v>
      </c>
      <c r="O37" s="17">
        <f t="shared" si="3"/>
        <v>27.8</v>
      </c>
      <c r="P37" s="38"/>
    </row>
    <row r="38" ht="18" customHeight="1" spans="1:16">
      <c r="A38" s="18"/>
      <c r="B38" s="15" t="s">
        <v>52</v>
      </c>
      <c r="C38" s="16">
        <v>27</v>
      </c>
      <c r="D38" s="17">
        <v>16.4</v>
      </c>
      <c r="E38" s="17"/>
      <c r="F38" s="17">
        <v>2.7</v>
      </c>
      <c r="G38" s="17">
        <v>2.6</v>
      </c>
      <c r="H38" s="17">
        <v>3</v>
      </c>
      <c r="I38" s="17">
        <f t="shared" si="1"/>
        <v>24.7</v>
      </c>
      <c r="J38" s="17">
        <v>1.5</v>
      </c>
      <c r="K38" s="17">
        <v>1</v>
      </c>
      <c r="L38" s="17">
        <v>1.2</v>
      </c>
      <c r="M38" s="17">
        <v>1</v>
      </c>
      <c r="N38" s="17">
        <f t="shared" si="17"/>
        <v>4.7</v>
      </c>
      <c r="O38" s="17">
        <f t="shared" si="3"/>
        <v>29.4</v>
      </c>
      <c r="P38" s="38"/>
    </row>
    <row r="39" ht="18" customHeight="1" spans="1:16">
      <c r="A39" s="18"/>
      <c r="B39" s="15" t="s">
        <v>53</v>
      </c>
      <c r="C39" s="16">
        <v>28</v>
      </c>
      <c r="D39" s="17"/>
      <c r="E39" s="17"/>
      <c r="F39" s="17">
        <v>2.7</v>
      </c>
      <c r="G39" s="17">
        <v>2.6</v>
      </c>
      <c r="H39" s="17">
        <v>6</v>
      </c>
      <c r="I39" s="17">
        <f t="shared" si="1"/>
        <v>11.3</v>
      </c>
      <c r="J39" s="17">
        <v>1.5</v>
      </c>
      <c r="K39" s="17">
        <v>1</v>
      </c>
      <c r="L39" s="17">
        <v>1.2</v>
      </c>
      <c r="M39" s="17">
        <v>1</v>
      </c>
      <c r="N39" s="17">
        <f t="shared" si="17"/>
        <v>4.7</v>
      </c>
      <c r="O39" s="17">
        <f t="shared" si="3"/>
        <v>16</v>
      </c>
      <c r="P39" s="38"/>
    </row>
    <row r="40" ht="18" customHeight="1" spans="1:16">
      <c r="A40" s="19"/>
      <c r="B40" s="20" t="s">
        <v>15</v>
      </c>
      <c r="C40" s="21"/>
      <c r="D40" s="22">
        <f t="shared" ref="D40:H40" si="18">SUM(D32:D39)</f>
        <v>114.8</v>
      </c>
      <c r="E40" s="22">
        <f t="shared" si="18"/>
        <v>0</v>
      </c>
      <c r="F40" s="22">
        <f t="shared" si="18"/>
        <v>19.2</v>
      </c>
      <c r="G40" s="22">
        <f t="shared" si="18"/>
        <v>20</v>
      </c>
      <c r="H40" s="22">
        <f t="shared" si="18"/>
        <v>27</v>
      </c>
      <c r="I40" s="39">
        <f t="shared" si="1"/>
        <v>181</v>
      </c>
      <c r="J40" s="22">
        <f t="shared" ref="J40:N40" si="19">SUM(J32:J39)</f>
        <v>12</v>
      </c>
      <c r="K40" s="22">
        <f t="shared" si="19"/>
        <v>8</v>
      </c>
      <c r="L40" s="22">
        <f t="shared" si="19"/>
        <v>9.6</v>
      </c>
      <c r="M40" s="22">
        <f t="shared" si="19"/>
        <v>8</v>
      </c>
      <c r="N40" s="22">
        <f t="shared" si="19"/>
        <v>37.6</v>
      </c>
      <c r="O40" s="39">
        <f t="shared" si="3"/>
        <v>218.6</v>
      </c>
      <c r="P40" s="30">
        <v>0</v>
      </c>
    </row>
    <row r="41" ht="17" customHeight="1" spans="1:16">
      <c r="A41" s="14" t="s">
        <v>54</v>
      </c>
      <c r="B41" s="15" t="s">
        <v>55</v>
      </c>
      <c r="C41" s="16">
        <v>29</v>
      </c>
      <c r="D41" s="17">
        <v>16.4</v>
      </c>
      <c r="E41" s="17"/>
      <c r="F41" s="17">
        <v>2.7</v>
      </c>
      <c r="G41" s="17">
        <v>2.6</v>
      </c>
      <c r="H41" s="17">
        <v>0.6</v>
      </c>
      <c r="I41" s="17">
        <f t="shared" si="1"/>
        <v>22.3</v>
      </c>
      <c r="J41" s="17">
        <v>1.5</v>
      </c>
      <c r="K41" s="17">
        <v>1</v>
      </c>
      <c r="L41" s="17">
        <v>1.2</v>
      </c>
      <c r="M41" s="17">
        <v>1</v>
      </c>
      <c r="N41" s="17">
        <f t="shared" ref="N41:N44" si="20">SUM(J41:M41)</f>
        <v>4.7</v>
      </c>
      <c r="O41" s="17">
        <f t="shared" si="3"/>
        <v>27</v>
      </c>
      <c r="P41" s="38"/>
    </row>
    <row r="42" ht="17" customHeight="1" spans="1:16">
      <c r="A42" s="18"/>
      <c r="B42" s="15" t="s">
        <v>56</v>
      </c>
      <c r="C42" s="16">
        <v>30</v>
      </c>
      <c r="D42" s="17">
        <v>16.4</v>
      </c>
      <c r="E42" s="17"/>
      <c r="F42" s="17">
        <v>1.5</v>
      </c>
      <c r="G42" s="17">
        <v>2.2</v>
      </c>
      <c r="H42" s="17">
        <v>0.7</v>
      </c>
      <c r="I42" s="17">
        <f t="shared" si="1"/>
        <v>20.8</v>
      </c>
      <c r="J42" s="17">
        <v>1.5</v>
      </c>
      <c r="K42" s="17">
        <v>1</v>
      </c>
      <c r="L42" s="17">
        <v>1.2</v>
      </c>
      <c r="M42" s="17">
        <v>1</v>
      </c>
      <c r="N42" s="17">
        <f t="shared" si="20"/>
        <v>4.7</v>
      </c>
      <c r="O42" s="17">
        <f t="shared" si="3"/>
        <v>25.5</v>
      </c>
      <c r="P42" s="38"/>
    </row>
    <row r="43" ht="17" customHeight="1" spans="1:16">
      <c r="A43" s="18"/>
      <c r="B43" s="15" t="s">
        <v>57</v>
      </c>
      <c r="C43" s="16">
        <v>31</v>
      </c>
      <c r="D43" s="17">
        <v>16.4</v>
      </c>
      <c r="E43" s="17"/>
      <c r="F43" s="17">
        <v>1.5</v>
      </c>
      <c r="G43" s="17">
        <v>2.2</v>
      </c>
      <c r="H43" s="17">
        <v>6.6</v>
      </c>
      <c r="I43" s="17">
        <f t="shared" si="1"/>
        <v>26.7</v>
      </c>
      <c r="J43" s="17">
        <v>1.5</v>
      </c>
      <c r="K43" s="17">
        <v>1</v>
      </c>
      <c r="L43" s="17">
        <v>1.2</v>
      </c>
      <c r="M43" s="17">
        <v>1</v>
      </c>
      <c r="N43" s="17">
        <f t="shared" si="20"/>
        <v>4.7</v>
      </c>
      <c r="O43" s="17">
        <f t="shared" si="3"/>
        <v>31.4</v>
      </c>
      <c r="P43" s="38"/>
    </row>
    <row r="44" ht="17" customHeight="1" spans="1:16">
      <c r="A44" s="18"/>
      <c r="B44" s="15" t="s">
        <v>58</v>
      </c>
      <c r="C44" s="16">
        <v>32</v>
      </c>
      <c r="D44" s="17">
        <v>16.4</v>
      </c>
      <c r="E44" s="17"/>
      <c r="F44" s="17">
        <v>2.7</v>
      </c>
      <c r="G44" s="17">
        <v>2.6</v>
      </c>
      <c r="H44" s="17">
        <v>0.6</v>
      </c>
      <c r="I44" s="17">
        <f t="shared" si="1"/>
        <v>22.3</v>
      </c>
      <c r="J44" s="17">
        <v>1.5</v>
      </c>
      <c r="K44" s="17">
        <v>1</v>
      </c>
      <c r="L44" s="17">
        <v>1.2</v>
      </c>
      <c r="M44" s="17">
        <v>1</v>
      </c>
      <c r="N44" s="17">
        <f t="shared" si="20"/>
        <v>4.7</v>
      </c>
      <c r="O44" s="17">
        <f t="shared" si="3"/>
        <v>27</v>
      </c>
      <c r="P44" s="38"/>
    </row>
    <row r="45" ht="17" customHeight="1" spans="1:16">
      <c r="A45" s="19"/>
      <c r="B45" s="20" t="s">
        <v>15</v>
      </c>
      <c r="C45" s="21"/>
      <c r="D45" s="22">
        <f t="shared" ref="D45:H45" si="21">SUM(D41:D44)</f>
        <v>65.6</v>
      </c>
      <c r="E45" s="22">
        <f t="shared" si="21"/>
        <v>0</v>
      </c>
      <c r="F45" s="22">
        <f t="shared" si="21"/>
        <v>8.4</v>
      </c>
      <c r="G45" s="22">
        <f t="shared" si="21"/>
        <v>9.6</v>
      </c>
      <c r="H45" s="22">
        <f t="shared" si="21"/>
        <v>8.5</v>
      </c>
      <c r="I45" s="39">
        <f t="shared" si="1"/>
        <v>92.1</v>
      </c>
      <c r="J45" s="22">
        <f t="shared" ref="J45:N45" si="22">SUM(J41:J44)</f>
        <v>6</v>
      </c>
      <c r="K45" s="22">
        <f t="shared" si="22"/>
        <v>4</v>
      </c>
      <c r="L45" s="22">
        <f t="shared" si="22"/>
        <v>4.8</v>
      </c>
      <c r="M45" s="22">
        <f t="shared" si="22"/>
        <v>4</v>
      </c>
      <c r="N45" s="22">
        <f t="shared" si="22"/>
        <v>18.8</v>
      </c>
      <c r="O45" s="39">
        <f t="shared" si="3"/>
        <v>110.9</v>
      </c>
      <c r="P45" s="40"/>
    </row>
    <row r="46" ht="19" customHeight="1" spans="1:16">
      <c r="A46" s="14" t="s">
        <v>59</v>
      </c>
      <c r="B46" s="15" t="s">
        <v>60</v>
      </c>
      <c r="C46" s="16">
        <v>33</v>
      </c>
      <c r="D46" s="17">
        <v>16.4</v>
      </c>
      <c r="E46" s="17"/>
      <c r="F46" s="17">
        <v>2.7</v>
      </c>
      <c r="G46" s="17">
        <v>2.6</v>
      </c>
      <c r="H46" s="17">
        <v>3.6</v>
      </c>
      <c r="I46" s="17">
        <f t="shared" si="1"/>
        <v>25.3</v>
      </c>
      <c r="J46" s="17">
        <v>1.5</v>
      </c>
      <c r="K46" s="17">
        <v>1</v>
      </c>
      <c r="L46" s="17">
        <v>1.2</v>
      </c>
      <c r="M46" s="17">
        <v>1</v>
      </c>
      <c r="N46" s="17">
        <f t="shared" ref="N46:N50" si="23">SUM(J46:M46)</f>
        <v>4.7</v>
      </c>
      <c r="O46" s="17">
        <f t="shared" si="3"/>
        <v>30</v>
      </c>
      <c r="P46" s="38"/>
    </row>
    <row r="47" ht="19" customHeight="1" spans="1:16">
      <c r="A47" s="18"/>
      <c r="B47" s="15" t="s">
        <v>61</v>
      </c>
      <c r="C47" s="16">
        <v>34</v>
      </c>
      <c r="D47" s="17">
        <v>16.4</v>
      </c>
      <c r="E47" s="17"/>
      <c r="F47" s="17">
        <v>2.7</v>
      </c>
      <c r="G47" s="17">
        <v>2.6</v>
      </c>
      <c r="H47" s="17">
        <v>0.6</v>
      </c>
      <c r="I47" s="17">
        <f t="shared" si="1"/>
        <v>22.3</v>
      </c>
      <c r="J47" s="17">
        <v>1.5</v>
      </c>
      <c r="K47" s="17">
        <v>1</v>
      </c>
      <c r="L47" s="17">
        <v>1.2</v>
      </c>
      <c r="M47" s="17">
        <v>1</v>
      </c>
      <c r="N47" s="17">
        <f t="shared" si="23"/>
        <v>4.7</v>
      </c>
      <c r="O47" s="17">
        <f t="shared" si="3"/>
        <v>27</v>
      </c>
      <c r="P47" s="38"/>
    </row>
    <row r="48" ht="19" customHeight="1" spans="1:16">
      <c r="A48" s="18"/>
      <c r="B48" s="15" t="s">
        <v>62</v>
      </c>
      <c r="C48" s="16">
        <v>35</v>
      </c>
      <c r="D48" s="17">
        <v>16.4</v>
      </c>
      <c r="E48" s="17"/>
      <c r="F48" s="17">
        <v>2.7</v>
      </c>
      <c r="G48" s="17">
        <v>2.6</v>
      </c>
      <c r="H48" s="17">
        <v>0.6</v>
      </c>
      <c r="I48" s="17">
        <f t="shared" si="1"/>
        <v>22.3</v>
      </c>
      <c r="J48" s="17">
        <v>1.5</v>
      </c>
      <c r="K48" s="17">
        <v>1</v>
      </c>
      <c r="L48" s="17">
        <v>1.2</v>
      </c>
      <c r="M48" s="17">
        <v>1</v>
      </c>
      <c r="N48" s="17">
        <f t="shared" si="23"/>
        <v>4.7</v>
      </c>
      <c r="O48" s="17">
        <f t="shared" si="3"/>
        <v>27</v>
      </c>
      <c r="P48" s="38"/>
    </row>
    <row r="49" ht="19" customHeight="1" spans="1:16">
      <c r="A49" s="18"/>
      <c r="B49" s="15" t="s">
        <v>63</v>
      </c>
      <c r="C49" s="16">
        <v>36</v>
      </c>
      <c r="D49" s="17">
        <v>16.4</v>
      </c>
      <c r="E49" s="17"/>
      <c r="F49" s="17">
        <v>1.5</v>
      </c>
      <c r="G49" s="17">
        <v>2.2</v>
      </c>
      <c r="H49" s="17">
        <v>6</v>
      </c>
      <c r="I49" s="17">
        <f t="shared" si="1"/>
        <v>26.1</v>
      </c>
      <c r="J49" s="17">
        <v>1.5</v>
      </c>
      <c r="K49" s="17">
        <v>1</v>
      </c>
      <c r="L49" s="17">
        <v>1.2</v>
      </c>
      <c r="M49" s="17">
        <v>1</v>
      </c>
      <c r="N49" s="17">
        <f t="shared" si="23"/>
        <v>4.7</v>
      </c>
      <c r="O49" s="17">
        <f t="shared" si="3"/>
        <v>30.8</v>
      </c>
      <c r="P49" s="38"/>
    </row>
    <row r="50" ht="19" customHeight="1" spans="1:16">
      <c r="A50" s="18"/>
      <c r="B50" s="15" t="s">
        <v>64</v>
      </c>
      <c r="C50" s="16">
        <v>37</v>
      </c>
      <c r="D50" s="17">
        <v>16.4</v>
      </c>
      <c r="E50" s="17"/>
      <c r="F50" s="17">
        <v>1.5</v>
      </c>
      <c r="G50" s="17">
        <v>2.2</v>
      </c>
      <c r="H50" s="17">
        <v>0.6</v>
      </c>
      <c r="I50" s="17">
        <f t="shared" si="1"/>
        <v>20.7</v>
      </c>
      <c r="J50" s="17">
        <v>1.5</v>
      </c>
      <c r="K50" s="17">
        <v>1</v>
      </c>
      <c r="L50" s="17">
        <v>1.2</v>
      </c>
      <c r="M50" s="17">
        <v>1</v>
      </c>
      <c r="N50" s="17">
        <f t="shared" si="23"/>
        <v>4.7</v>
      </c>
      <c r="O50" s="17">
        <f t="shared" si="3"/>
        <v>25.4</v>
      </c>
      <c r="P50" s="38"/>
    </row>
    <row r="51" ht="17" customHeight="1" spans="1:16">
      <c r="A51" s="19"/>
      <c r="B51" s="20" t="s">
        <v>15</v>
      </c>
      <c r="C51" s="21"/>
      <c r="D51" s="22">
        <f t="shared" ref="D51:H51" si="24">SUM(D46:D50)</f>
        <v>82</v>
      </c>
      <c r="E51" s="22">
        <f t="shared" si="24"/>
        <v>0</v>
      </c>
      <c r="F51" s="22">
        <f t="shared" si="24"/>
        <v>11.1</v>
      </c>
      <c r="G51" s="22">
        <f t="shared" si="24"/>
        <v>12.2</v>
      </c>
      <c r="H51" s="22">
        <f t="shared" si="24"/>
        <v>11.4</v>
      </c>
      <c r="I51" s="39">
        <f t="shared" si="1"/>
        <v>116.7</v>
      </c>
      <c r="J51" s="22">
        <f t="shared" ref="J51:N51" si="25">SUM(J46:J50)</f>
        <v>7.5</v>
      </c>
      <c r="K51" s="22">
        <f t="shared" si="25"/>
        <v>5</v>
      </c>
      <c r="L51" s="22">
        <f t="shared" si="25"/>
        <v>6</v>
      </c>
      <c r="M51" s="22">
        <f t="shared" si="25"/>
        <v>5</v>
      </c>
      <c r="N51" s="22">
        <f t="shared" si="25"/>
        <v>23.5</v>
      </c>
      <c r="O51" s="39">
        <f t="shared" si="3"/>
        <v>140.2</v>
      </c>
      <c r="P51" s="40"/>
    </row>
    <row r="52" ht="20" customHeight="1" spans="1:16">
      <c r="A52" s="14" t="s">
        <v>65</v>
      </c>
      <c r="B52" s="15" t="s">
        <v>66</v>
      </c>
      <c r="C52" s="16">
        <v>38</v>
      </c>
      <c r="D52" s="17">
        <v>16.4</v>
      </c>
      <c r="E52" s="17"/>
      <c r="F52" s="17">
        <v>1.5</v>
      </c>
      <c r="G52" s="17">
        <v>2.2</v>
      </c>
      <c r="H52" s="17">
        <v>0.6</v>
      </c>
      <c r="I52" s="17">
        <f t="shared" si="1"/>
        <v>20.7</v>
      </c>
      <c r="J52" s="17">
        <v>1.5</v>
      </c>
      <c r="K52" s="17">
        <v>1</v>
      </c>
      <c r="L52" s="17">
        <v>9.5</v>
      </c>
      <c r="M52" s="17">
        <v>1</v>
      </c>
      <c r="N52" s="17">
        <f t="shared" ref="N52:N60" si="26">SUM(J52:M52)</f>
        <v>13</v>
      </c>
      <c r="O52" s="17">
        <f t="shared" si="3"/>
        <v>33.7</v>
      </c>
      <c r="P52" s="38"/>
    </row>
    <row r="53" ht="20" customHeight="1" spans="1:16">
      <c r="A53" s="18"/>
      <c r="B53" s="15" t="s">
        <v>67</v>
      </c>
      <c r="C53" s="16">
        <v>39</v>
      </c>
      <c r="D53" s="17">
        <v>16.4</v>
      </c>
      <c r="E53" s="17"/>
      <c r="F53" s="17">
        <v>1.5</v>
      </c>
      <c r="G53" s="17">
        <v>2.2</v>
      </c>
      <c r="H53" s="17">
        <v>3.6</v>
      </c>
      <c r="I53" s="17">
        <f t="shared" si="1"/>
        <v>23.7</v>
      </c>
      <c r="J53" s="17">
        <v>1.5</v>
      </c>
      <c r="K53" s="17">
        <v>1</v>
      </c>
      <c r="L53" s="17">
        <v>7</v>
      </c>
      <c r="M53" s="17">
        <v>1</v>
      </c>
      <c r="N53" s="17">
        <f t="shared" si="26"/>
        <v>10.5</v>
      </c>
      <c r="O53" s="17">
        <f t="shared" si="3"/>
        <v>34.2</v>
      </c>
      <c r="P53" s="38"/>
    </row>
    <row r="54" ht="20" customHeight="1" spans="1:16">
      <c r="A54" s="18"/>
      <c r="B54" s="15" t="s">
        <v>68</v>
      </c>
      <c r="C54" s="16">
        <v>40</v>
      </c>
      <c r="D54" s="17">
        <v>16.4</v>
      </c>
      <c r="E54" s="17"/>
      <c r="F54" s="17">
        <v>2.7</v>
      </c>
      <c r="G54" s="17">
        <v>2.6</v>
      </c>
      <c r="H54" s="17">
        <v>0.6</v>
      </c>
      <c r="I54" s="17">
        <f t="shared" si="1"/>
        <v>22.3</v>
      </c>
      <c r="J54" s="17">
        <v>1.5</v>
      </c>
      <c r="K54" s="17">
        <v>1</v>
      </c>
      <c r="L54" s="17">
        <v>2.3</v>
      </c>
      <c r="M54" s="17">
        <v>1</v>
      </c>
      <c r="N54" s="17">
        <f t="shared" si="26"/>
        <v>5.8</v>
      </c>
      <c r="O54" s="17">
        <f t="shared" si="3"/>
        <v>28.1</v>
      </c>
      <c r="P54" s="38"/>
    </row>
    <row r="55" ht="20" customHeight="1" spans="1:16">
      <c r="A55" s="18"/>
      <c r="B55" s="15" t="s">
        <v>69</v>
      </c>
      <c r="C55" s="16">
        <v>41</v>
      </c>
      <c r="D55" s="17">
        <v>16.4</v>
      </c>
      <c r="E55" s="17"/>
      <c r="F55" s="17">
        <v>2.7</v>
      </c>
      <c r="G55" s="17">
        <v>2.6</v>
      </c>
      <c r="H55" s="17">
        <v>0.6</v>
      </c>
      <c r="I55" s="17">
        <f t="shared" si="1"/>
        <v>22.3</v>
      </c>
      <c r="J55" s="17">
        <v>1.5</v>
      </c>
      <c r="K55" s="17">
        <v>1</v>
      </c>
      <c r="L55" s="17">
        <v>1.7</v>
      </c>
      <c r="M55" s="17">
        <v>1</v>
      </c>
      <c r="N55" s="17">
        <f t="shared" si="26"/>
        <v>5.2</v>
      </c>
      <c r="O55" s="17">
        <f t="shared" si="3"/>
        <v>27.5</v>
      </c>
      <c r="P55" s="38"/>
    </row>
    <row r="56" ht="20" customHeight="1" spans="1:16">
      <c r="A56" s="18"/>
      <c r="B56" s="15" t="s">
        <v>70</v>
      </c>
      <c r="C56" s="16">
        <v>42</v>
      </c>
      <c r="D56" s="17">
        <v>16.4</v>
      </c>
      <c r="E56" s="17"/>
      <c r="F56" s="17">
        <v>2.7</v>
      </c>
      <c r="G56" s="17">
        <v>2.6</v>
      </c>
      <c r="H56" s="17">
        <v>3.6</v>
      </c>
      <c r="I56" s="17">
        <f t="shared" si="1"/>
        <v>25.3</v>
      </c>
      <c r="J56" s="17">
        <v>1.5</v>
      </c>
      <c r="K56" s="17">
        <v>1</v>
      </c>
      <c r="L56" s="17">
        <v>1.2</v>
      </c>
      <c r="M56" s="17">
        <v>1</v>
      </c>
      <c r="N56" s="17">
        <f t="shared" si="26"/>
        <v>4.7</v>
      </c>
      <c r="O56" s="17">
        <f t="shared" si="3"/>
        <v>30</v>
      </c>
      <c r="P56" s="38"/>
    </row>
    <row r="57" ht="20" customHeight="1" spans="1:16">
      <c r="A57" s="18"/>
      <c r="B57" s="15" t="s">
        <v>71</v>
      </c>
      <c r="C57" s="16">
        <v>43</v>
      </c>
      <c r="D57" s="17">
        <v>16.4</v>
      </c>
      <c r="E57" s="17"/>
      <c r="F57" s="17">
        <v>1.5</v>
      </c>
      <c r="G57" s="17">
        <v>2.2</v>
      </c>
      <c r="H57" s="17">
        <v>0.6</v>
      </c>
      <c r="I57" s="17">
        <f t="shared" si="1"/>
        <v>20.7</v>
      </c>
      <c r="J57" s="17">
        <v>1.5</v>
      </c>
      <c r="K57" s="17">
        <v>1</v>
      </c>
      <c r="L57" s="17">
        <v>1.7</v>
      </c>
      <c r="M57" s="17">
        <v>1</v>
      </c>
      <c r="N57" s="17">
        <f t="shared" si="26"/>
        <v>5.2</v>
      </c>
      <c r="O57" s="17">
        <f t="shared" si="3"/>
        <v>25.9</v>
      </c>
      <c r="P57" s="38"/>
    </row>
    <row r="58" ht="20" customHeight="1" spans="1:16">
      <c r="A58" s="18"/>
      <c r="B58" s="15" t="s">
        <v>72</v>
      </c>
      <c r="C58" s="16">
        <v>44</v>
      </c>
      <c r="D58" s="17">
        <v>16.4</v>
      </c>
      <c r="E58" s="17"/>
      <c r="F58" s="17">
        <v>1.5</v>
      </c>
      <c r="G58" s="17">
        <v>2.2</v>
      </c>
      <c r="H58" s="17">
        <v>0.6</v>
      </c>
      <c r="I58" s="17">
        <f t="shared" si="1"/>
        <v>20.7</v>
      </c>
      <c r="J58" s="17">
        <v>1.5</v>
      </c>
      <c r="K58" s="17">
        <v>1</v>
      </c>
      <c r="L58" s="17">
        <v>1.7</v>
      </c>
      <c r="M58" s="17">
        <v>1</v>
      </c>
      <c r="N58" s="17">
        <f t="shared" si="26"/>
        <v>5.2</v>
      </c>
      <c r="O58" s="17">
        <f t="shared" si="3"/>
        <v>25.9</v>
      </c>
      <c r="P58" s="38"/>
    </row>
    <row r="59" ht="20" customHeight="1" spans="1:16">
      <c r="A59" s="18"/>
      <c r="B59" s="15" t="s">
        <v>73</v>
      </c>
      <c r="C59" s="16">
        <v>45</v>
      </c>
      <c r="D59" s="17">
        <v>16.4</v>
      </c>
      <c r="E59" s="17"/>
      <c r="F59" s="17">
        <v>1.5</v>
      </c>
      <c r="G59" s="17">
        <v>2.2</v>
      </c>
      <c r="H59" s="17">
        <v>0.6</v>
      </c>
      <c r="I59" s="17">
        <f t="shared" si="1"/>
        <v>20.7</v>
      </c>
      <c r="J59" s="17">
        <v>1.5</v>
      </c>
      <c r="K59" s="17">
        <v>1</v>
      </c>
      <c r="L59" s="17">
        <v>4.8</v>
      </c>
      <c r="M59" s="17">
        <v>1</v>
      </c>
      <c r="N59" s="17">
        <f t="shared" si="26"/>
        <v>8.3</v>
      </c>
      <c r="O59" s="17">
        <f t="shared" si="3"/>
        <v>29</v>
      </c>
      <c r="P59" s="38"/>
    </row>
    <row r="60" ht="20" customHeight="1" spans="1:16">
      <c r="A60" s="18"/>
      <c r="B60" s="10" t="s">
        <v>74</v>
      </c>
      <c r="C60" s="16">
        <v>46</v>
      </c>
      <c r="D60" s="17">
        <v>16.4</v>
      </c>
      <c r="E60" s="17"/>
      <c r="F60" s="17">
        <v>1.5</v>
      </c>
      <c r="G60" s="17">
        <v>2.2</v>
      </c>
      <c r="H60" s="17">
        <v>0.6</v>
      </c>
      <c r="I60" s="17">
        <f t="shared" si="1"/>
        <v>20.7</v>
      </c>
      <c r="J60" s="17">
        <v>1.5</v>
      </c>
      <c r="K60" s="17">
        <v>1</v>
      </c>
      <c r="L60" s="17">
        <v>1.2</v>
      </c>
      <c r="M60" s="17">
        <v>1</v>
      </c>
      <c r="N60" s="17">
        <f t="shared" si="26"/>
        <v>4.7</v>
      </c>
      <c r="O60" s="17">
        <f t="shared" si="3"/>
        <v>25.4</v>
      </c>
      <c r="P60" s="38"/>
    </row>
    <row r="61" ht="20" customHeight="1" spans="1:16">
      <c r="A61" s="19"/>
      <c r="B61" s="20" t="s">
        <v>15</v>
      </c>
      <c r="C61" s="21"/>
      <c r="D61" s="24">
        <f t="shared" ref="D61:H61" si="27">SUM(D52:D60)</f>
        <v>147.6</v>
      </c>
      <c r="E61" s="24">
        <f t="shared" si="27"/>
        <v>0</v>
      </c>
      <c r="F61" s="24">
        <f t="shared" si="27"/>
        <v>17.1</v>
      </c>
      <c r="G61" s="24">
        <f t="shared" si="27"/>
        <v>21</v>
      </c>
      <c r="H61" s="24">
        <f t="shared" si="27"/>
        <v>11.4</v>
      </c>
      <c r="I61" s="39">
        <f t="shared" si="1"/>
        <v>197.1</v>
      </c>
      <c r="J61" s="24">
        <f t="shared" ref="J61:N61" si="28">SUM(J52:J60)</f>
        <v>13.5</v>
      </c>
      <c r="K61" s="24">
        <f t="shared" si="28"/>
        <v>9</v>
      </c>
      <c r="L61" s="24">
        <f t="shared" si="28"/>
        <v>31.1</v>
      </c>
      <c r="M61" s="24">
        <f t="shared" si="28"/>
        <v>9</v>
      </c>
      <c r="N61" s="24">
        <f t="shared" si="28"/>
        <v>62.6</v>
      </c>
      <c r="O61" s="39">
        <f t="shared" si="3"/>
        <v>259.7</v>
      </c>
      <c r="P61" s="40"/>
    </row>
    <row r="62" ht="20" customHeight="1" spans="1:16">
      <c r="A62" s="27" t="s">
        <v>75</v>
      </c>
      <c r="B62" s="10" t="s">
        <v>76</v>
      </c>
      <c r="C62" s="16"/>
      <c r="D62" s="28"/>
      <c r="E62" s="28"/>
      <c r="F62" s="28"/>
      <c r="G62" s="28"/>
      <c r="H62" s="28">
        <v>3</v>
      </c>
      <c r="I62" s="17">
        <f t="shared" si="1"/>
        <v>3</v>
      </c>
      <c r="J62" s="28"/>
      <c r="K62" s="28"/>
      <c r="L62" s="28"/>
      <c r="M62" s="28"/>
      <c r="N62" s="17">
        <f>SUM(J62:L62)</f>
        <v>0</v>
      </c>
      <c r="O62" s="39">
        <f t="shared" si="3"/>
        <v>3</v>
      </c>
      <c r="P62" s="40"/>
    </row>
    <row r="63" ht="20" customHeight="1" spans="1:16">
      <c r="A63" s="29" t="s">
        <v>77</v>
      </c>
      <c r="B63" s="15" t="s">
        <v>78</v>
      </c>
      <c r="C63" s="16">
        <v>47</v>
      </c>
      <c r="D63" s="30">
        <v>16.4</v>
      </c>
      <c r="E63" s="30"/>
      <c r="F63" s="30">
        <v>1.5</v>
      </c>
      <c r="G63" s="30">
        <v>2.2</v>
      </c>
      <c r="H63" s="30">
        <v>4</v>
      </c>
      <c r="I63" s="17">
        <f t="shared" si="1"/>
        <v>24.1</v>
      </c>
      <c r="J63" s="30">
        <v>1.5</v>
      </c>
      <c r="K63" s="30">
        <v>1</v>
      </c>
      <c r="L63" s="30">
        <v>1.2</v>
      </c>
      <c r="M63" s="30">
        <v>1</v>
      </c>
      <c r="N63" s="17">
        <f t="shared" ref="N63:N65" si="29">SUM(J63:M63)</f>
        <v>4.7</v>
      </c>
      <c r="O63" s="39">
        <f t="shared" si="3"/>
        <v>28.8</v>
      </c>
      <c r="P63" s="41"/>
    </row>
    <row r="64" ht="20" customHeight="1" spans="1:16">
      <c r="A64" s="14" t="s">
        <v>79</v>
      </c>
      <c r="B64" s="15" t="s">
        <v>80</v>
      </c>
      <c r="C64" s="16">
        <v>48</v>
      </c>
      <c r="D64" s="30">
        <v>16.4</v>
      </c>
      <c r="E64" s="30"/>
      <c r="F64" s="30">
        <v>5.1</v>
      </c>
      <c r="G64" s="30">
        <v>3.9</v>
      </c>
      <c r="H64" s="30">
        <v>9</v>
      </c>
      <c r="I64" s="17">
        <f t="shared" si="1"/>
        <v>34.4</v>
      </c>
      <c r="J64" s="30">
        <v>1.5</v>
      </c>
      <c r="K64" s="30">
        <v>1</v>
      </c>
      <c r="L64" s="17">
        <v>4.2</v>
      </c>
      <c r="M64" s="17">
        <v>1</v>
      </c>
      <c r="N64" s="17">
        <f t="shared" si="29"/>
        <v>7.7</v>
      </c>
      <c r="O64" s="17">
        <f t="shared" si="3"/>
        <v>42.1</v>
      </c>
      <c r="P64" s="38"/>
    </row>
    <row r="65" ht="20" customHeight="1" spans="1:16">
      <c r="A65" s="18"/>
      <c r="B65" s="15" t="s">
        <v>81</v>
      </c>
      <c r="C65" s="16">
        <v>49</v>
      </c>
      <c r="D65" s="30">
        <v>16.4</v>
      </c>
      <c r="E65" s="30"/>
      <c r="F65" s="30">
        <v>6.9</v>
      </c>
      <c r="G65" s="30">
        <v>4.5</v>
      </c>
      <c r="H65" s="30">
        <v>1.9</v>
      </c>
      <c r="I65" s="17">
        <f t="shared" si="1"/>
        <v>29.7</v>
      </c>
      <c r="J65" s="30">
        <v>1.5</v>
      </c>
      <c r="K65" s="30">
        <v>1</v>
      </c>
      <c r="L65" s="17">
        <v>6.9</v>
      </c>
      <c r="M65" s="17">
        <v>1</v>
      </c>
      <c r="N65" s="17">
        <f t="shared" si="29"/>
        <v>10.4</v>
      </c>
      <c r="O65" s="17">
        <f t="shared" si="3"/>
        <v>40.1</v>
      </c>
      <c r="P65" s="38"/>
    </row>
    <row r="66" ht="20" customHeight="1" spans="1:16">
      <c r="A66" s="19"/>
      <c r="B66" s="20" t="s">
        <v>15</v>
      </c>
      <c r="C66" s="21"/>
      <c r="D66" s="24">
        <f t="shared" ref="D66:H66" si="30">SUM(D64:D65)</f>
        <v>32.8</v>
      </c>
      <c r="E66" s="24">
        <f t="shared" si="30"/>
        <v>0</v>
      </c>
      <c r="F66" s="24">
        <f t="shared" si="30"/>
        <v>12</v>
      </c>
      <c r="G66" s="24">
        <f t="shared" si="30"/>
        <v>8.4</v>
      </c>
      <c r="H66" s="24">
        <f t="shared" si="30"/>
        <v>10.9</v>
      </c>
      <c r="I66" s="39">
        <f t="shared" si="1"/>
        <v>64.1</v>
      </c>
      <c r="J66" s="24">
        <f t="shared" ref="J66:N66" si="31">SUM(J64:J65)</f>
        <v>3</v>
      </c>
      <c r="K66" s="24">
        <f t="shared" si="31"/>
        <v>2</v>
      </c>
      <c r="L66" s="24">
        <f t="shared" si="31"/>
        <v>11.1</v>
      </c>
      <c r="M66" s="24">
        <f t="shared" si="31"/>
        <v>2</v>
      </c>
      <c r="N66" s="24">
        <f t="shared" si="31"/>
        <v>18.1</v>
      </c>
      <c r="O66" s="39">
        <f t="shared" si="3"/>
        <v>82.2</v>
      </c>
      <c r="P66" s="40"/>
    </row>
  </sheetData>
  <mergeCells count="19">
    <mergeCell ref="A2:P2"/>
    <mergeCell ref="O3:P3"/>
    <mergeCell ref="D4:I4"/>
    <mergeCell ref="J4:N4"/>
    <mergeCell ref="A4:A5"/>
    <mergeCell ref="A7:A13"/>
    <mergeCell ref="A14:A19"/>
    <mergeCell ref="A20:A24"/>
    <mergeCell ref="A25:A26"/>
    <mergeCell ref="A27:A31"/>
    <mergeCell ref="A32:A40"/>
    <mergeCell ref="A41:A45"/>
    <mergeCell ref="A46:A51"/>
    <mergeCell ref="A52:A61"/>
    <mergeCell ref="A64:A66"/>
    <mergeCell ref="B4:B5"/>
    <mergeCell ref="C4:C5"/>
    <mergeCell ref="O4:O5"/>
    <mergeCell ref="P4:P5"/>
  </mergeCells>
  <pageMargins left="0.751388888888889" right="0.751388888888889" top="1" bottom="1" header="0.511805555555556" footer="0.511805555555556"/>
  <pageSetup paperSize="9" scale="9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宫平</dc:creator>
  <dcterms:created xsi:type="dcterms:W3CDTF">2019-03-21T07:59:16Z</dcterms:created>
  <dcterms:modified xsi:type="dcterms:W3CDTF">2019-03-21T08:17:24Z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