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<sst xmlns="http://schemas.openxmlformats.org/spreadsheetml/2006/main" count="119">
  <si>
    <t>附件：</t>
  </si>
  <si>
    <t>2019年第三批交通发展补助资金（市县公路管理机构专项）支出预算明细表</t>
  </si>
  <si>
    <t>单位：万元</t>
  </si>
  <si>
    <t>市县名称</t>
  </si>
  <si>
    <t>单位</t>
  </si>
  <si>
    <t>路政管理费</t>
  </si>
  <si>
    <t>公路建设养护管理工作经费补助</t>
  </si>
  <si>
    <t>安全生产管理工作经费</t>
  </si>
  <si>
    <t>网络通信服务费</t>
  </si>
  <si>
    <t>交通量观测站运行管理工作经费</t>
  </si>
  <si>
    <t>智能化养护管理试点工作经费</t>
  </si>
  <si>
    <t>合计</t>
  </si>
  <si>
    <t>备注</t>
  </si>
  <si>
    <t>路政执法费补助</t>
  </si>
  <si>
    <t>法律服务费</t>
  </si>
  <si>
    <t>执法装备更新及维护费</t>
  </si>
  <si>
    <t>小计</t>
  </si>
  <si>
    <t>全省合计</t>
  </si>
  <si>
    <t>长春市</t>
  </si>
  <si>
    <t>长春市公路处</t>
  </si>
  <si>
    <t>环城公路段</t>
  </si>
  <si>
    <t>双阳区公路段</t>
  </si>
  <si>
    <t>九台区公路段</t>
  </si>
  <si>
    <t>农安县</t>
  </si>
  <si>
    <t>农安县公路段</t>
  </si>
  <si>
    <t>榆树市</t>
  </si>
  <si>
    <t>榆树市公路段</t>
  </si>
  <si>
    <t>德惠市</t>
  </si>
  <si>
    <t>德惠市公路段</t>
  </si>
  <si>
    <t>吉林市</t>
  </si>
  <si>
    <t>吉林市公路处</t>
  </si>
  <si>
    <t>城区公路段</t>
  </si>
  <si>
    <t>舒兰市</t>
  </si>
  <si>
    <t>舒兰市公路段</t>
  </si>
  <si>
    <t>永吉县</t>
  </si>
  <si>
    <t>永吉县公路段</t>
  </si>
  <si>
    <t>磐石市</t>
  </si>
  <si>
    <t>磐石市公路段</t>
  </si>
  <si>
    <t>桦甸市</t>
  </si>
  <si>
    <t>桦甸市公路段</t>
  </si>
  <si>
    <t>蛟河市</t>
  </si>
  <si>
    <t>蛟河市公路段</t>
  </si>
  <si>
    <t>四平市</t>
  </si>
  <si>
    <t>四平市公路处</t>
  </si>
  <si>
    <t>四平市公路段</t>
  </si>
  <si>
    <t>梨树县</t>
  </si>
  <si>
    <t>梨树县公路段</t>
  </si>
  <si>
    <t>双辽市</t>
  </si>
  <si>
    <t>双辽市公路段</t>
  </si>
  <si>
    <t>伊通县</t>
  </si>
  <si>
    <t>伊通县公路段</t>
  </si>
  <si>
    <t>辽源市</t>
  </si>
  <si>
    <t>辽源市公路处</t>
  </si>
  <si>
    <t>市郊区公路段</t>
  </si>
  <si>
    <t>东辽县</t>
  </si>
  <si>
    <t>东辽县公路段</t>
  </si>
  <si>
    <t>东丰县</t>
  </si>
  <si>
    <t>东丰县公路段</t>
  </si>
  <si>
    <t>通化市</t>
  </si>
  <si>
    <t>通化市公路处</t>
  </si>
  <si>
    <t>市郊公路段</t>
  </si>
  <si>
    <t>通化县</t>
  </si>
  <si>
    <t>通化县公路段</t>
  </si>
  <si>
    <t>集安市</t>
  </si>
  <si>
    <t>集安市公路段</t>
  </si>
  <si>
    <t>辉南县</t>
  </si>
  <si>
    <t>辉南县公路段</t>
  </si>
  <si>
    <t>柳河县</t>
  </si>
  <si>
    <t>柳河县公路段</t>
  </si>
  <si>
    <t>白山市</t>
  </si>
  <si>
    <t>白山市公路处</t>
  </si>
  <si>
    <t>江源区</t>
  </si>
  <si>
    <t>江源区公路段</t>
  </si>
  <si>
    <t>抚松县</t>
  </si>
  <si>
    <t>抚松县公路段</t>
  </si>
  <si>
    <t>长白县</t>
  </si>
  <si>
    <t>长白县公路段</t>
  </si>
  <si>
    <t>临江市</t>
  </si>
  <si>
    <t>临江市公路段</t>
  </si>
  <si>
    <t>靖宇县</t>
  </si>
  <si>
    <t>靖宇县公路段</t>
  </si>
  <si>
    <t>白城市</t>
  </si>
  <si>
    <t>白城市公路处</t>
  </si>
  <si>
    <t>洮北区公路段</t>
  </si>
  <si>
    <t>洮南市</t>
  </si>
  <si>
    <t>洮南市公路段</t>
  </si>
  <si>
    <t>大安市</t>
  </si>
  <si>
    <t>大安市公路段</t>
  </si>
  <si>
    <t>通榆县</t>
  </si>
  <si>
    <t>通榆县公路段</t>
  </si>
  <si>
    <t>镇赉县</t>
  </si>
  <si>
    <t>镇赉县公路段</t>
  </si>
  <si>
    <t>延边州</t>
  </si>
  <si>
    <t>延边州公路处</t>
  </si>
  <si>
    <t>延吉市公路段</t>
  </si>
  <si>
    <t>龙井市公路段</t>
  </si>
  <si>
    <t>安图县公路段</t>
  </si>
  <si>
    <t>敦化市公路段</t>
  </si>
  <si>
    <t>和龙市公路段</t>
  </si>
  <si>
    <t>图们市公路段</t>
  </si>
  <si>
    <t>汪清县公路段</t>
  </si>
  <si>
    <t>珲春市公路段</t>
  </si>
  <si>
    <t>松原市</t>
  </si>
  <si>
    <t>松原市公路处</t>
  </si>
  <si>
    <t>宁江区公路段</t>
  </si>
  <si>
    <t>乾安县</t>
  </si>
  <si>
    <t>乾安县公路段</t>
  </si>
  <si>
    <t>前郭县</t>
  </si>
  <si>
    <t>前郭县公路段</t>
  </si>
  <si>
    <t>扶余县</t>
  </si>
  <si>
    <t>扶余县公路段</t>
  </si>
  <si>
    <t>长岭县</t>
  </si>
  <si>
    <t>长岭县公路段</t>
  </si>
  <si>
    <t>长白山管委会</t>
  </si>
  <si>
    <t>长白山管委会公路处</t>
  </si>
  <si>
    <t>公主岭市</t>
  </si>
  <si>
    <t>公主岭公路段</t>
  </si>
  <si>
    <t>梅河口市</t>
  </si>
  <si>
    <t>梅河口公路段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</si>
</sst>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47" applyFont="1" applyAlignment="1">
      <alignment horizontal="center" vertical="center"/>
    </xf>
    <xf numFmtId="0" fontId="1" fillId="0" borderId="0" xfId="47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47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47" applyFont="1" applyBorder="1" applyAlignment="1">
      <alignment horizontal="center" vertical="center" wrapText="1"/>
    </xf>
    <xf numFmtId="0" fontId="3" fillId="0" borderId="3" xfId="47" applyFont="1" applyBorder="1" applyAlignment="1">
      <alignment horizontal="center" vertical="center" wrapText="1"/>
    </xf>
    <xf numFmtId="0" fontId="3" fillId="0" borderId="4" xfId="47" applyFont="1" applyBorder="1" applyAlignment="1">
      <alignment horizontal="center" vertical="center" wrapText="1"/>
    </xf>
    <xf numFmtId="0" fontId="3" fillId="0" borderId="5" xfId="47" applyFont="1" applyBorder="1" applyAlignment="1">
      <alignment horizontal="center" vertical="center" wrapText="1"/>
    </xf>
    <xf numFmtId="0" fontId="3" fillId="0" borderId="1" xfId="47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47" applyFont="1" applyBorder="1" applyAlignment="1">
      <alignment horizontal="center" vertical="center" wrapText="1"/>
    </xf>
    <xf numFmtId="0" fontId="4" fillId="0" borderId="3" xfId="47" applyFont="1" applyBorder="1" applyAlignment="1">
      <alignment horizontal="center" vertical="center"/>
    </xf>
    <xf numFmtId="0" fontId="4" fillId="0" borderId="5" xfId="47" applyFont="1" applyBorder="1" applyAlignment="1">
      <alignment horizontal="center" vertical="center"/>
    </xf>
    <xf numFmtId="176" fontId="5" fillId="0" borderId="2" xfId="8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47" applyFont="1" applyBorder="1" applyAlignment="1">
      <alignment horizontal="center" vertical="center"/>
    </xf>
    <xf numFmtId="176" fontId="6" fillId="0" borderId="2" xfId="8" applyNumberFormat="1" applyFont="1" applyBorder="1" applyAlignment="1">
      <alignment horizontal="center" vertical="center"/>
    </xf>
    <xf numFmtId="176" fontId="6" fillId="0" borderId="2" xfId="8" applyNumberFormat="1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47" applyFont="1" applyBorder="1" applyAlignment="1">
      <alignment horizontal="center" vertical="center"/>
    </xf>
    <xf numFmtId="0" fontId="4" fillId="0" borderId="1" xfId="47" applyFont="1" applyBorder="1" applyAlignment="1">
      <alignment horizontal="center" vertical="center"/>
    </xf>
    <xf numFmtId="0" fontId="4" fillId="0" borderId="7" xfId="47" applyFont="1" applyBorder="1" applyAlignment="1">
      <alignment horizontal="center" vertical="center"/>
    </xf>
    <xf numFmtId="0" fontId="4" fillId="0" borderId="6" xfId="47" applyFont="1" applyBorder="1" applyAlignment="1">
      <alignment horizontal="center" vertical="center"/>
    </xf>
    <xf numFmtId="0" fontId="7" fillId="0" borderId="8" xfId="47" applyFont="1" applyBorder="1" applyAlignment="1">
      <alignment horizontal="center" vertical="center"/>
    </xf>
    <xf numFmtId="0" fontId="4" fillId="0" borderId="2" xfId="47" applyFont="1" applyBorder="1">
      <alignment vertical="center"/>
    </xf>
    <xf numFmtId="0" fontId="3" fillId="0" borderId="2" xfId="47" applyFont="1" applyBorder="1">
      <alignment vertical="center"/>
    </xf>
    <xf numFmtId="176" fontId="5" fillId="0" borderId="2" xfId="8" applyNumberFormat="1" applyFont="1" applyBorder="1">
      <alignment vertical="center"/>
    </xf>
    <xf numFmtId="0" fontId="4" fillId="0" borderId="2" xfId="47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6"/>
  <sheetViews>
    <sheetView tabSelected="1" view="pageBreakPreview" zoomScaleNormal="100" zoomScaleSheetLayoutView="100" workbookViewId="0">
      <selection activeCell="A50" sqref="A50:A52"/>
    </sheetView>
  </sheetViews>
  <sheetFormatPr defaultColWidth="9" defaultRowHeight="13.5"/>
  <cols>
    <col min="1" max="1" width="16.125" customWidth="1"/>
    <col min="2" max="2" width="12.5166666666667" customWidth="1"/>
    <col min="11" max="11" width="9" customWidth="1"/>
    <col min="12" max="12" width="11.8" customWidth="1"/>
  </cols>
  <sheetData>
    <row r="1" spans="1:1">
      <c r="A1" t="s">
        <v>0</v>
      </c>
    </row>
    <row r="2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4" customHeight="1" spans="1:1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26" t="s">
        <v>2</v>
      </c>
      <c r="M4" s="26"/>
    </row>
    <row r="5" spans="1:13">
      <c r="A5" s="5" t="s">
        <v>3</v>
      </c>
      <c r="B5" s="6" t="s">
        <v>4</v>
      </c>
      <c r="C5" s="7" t="s">
        <v>5</v>
      </c>
      <c r="D5" s="8"/>
      <c r="E5" s="8"/>
      <c r="F5" s="9"/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6" t="s">
        <v>12</v>
      </c>
    </row>
    <row r="6" ht="24" spans="1:13">
      <c r="A6" s="11"/>
      <c r="B6" s="6"/>
      <c r="C6" s="6" t="s">
        <v>13</v>
      </c>
      <c r="D6" s="6" t="s">
        <v>14</v>
      </c>
      <c r="E6" s="6" t="s">
        <v>15</v>
      </c>
      <c r="F6" s="6" t="s">
        <v>16</v>
      </c>
      <c r="G6" s="12"/>
      <c r="H6" s="12"/>
      <c r="I6" s="12"/>
      <c r="J6" s="12"/>
      <c r="K6" s="12"/>
      <c r="L6" s="12"/>
      <c r="M6" s="6"/>
    </row>
    <row r="7" spans="1:13">
      <c r="A7" s="13" t="s">
        <v>17</v>
      </c>
      <c r="B7" s="14"/>
      <c r="C7" s="15">
        <f>SUM(C12,C13:C15,C18,C19:C21,C23,C26,C27:C29,C32,C33:C34,C37,C38,C39:C41,C44,C45,C46:C49,C52,C53:C56,C66,C69,C70:C74,C75:C76)</f>
        <v>358.8</v>
      </c>
      <c r="D7" s="15">
        <f t="shared" ref="D7:L7" si="0">SUM(D12,D13:D15,D18,D19:D21,D23,D26,D27:D29,D32,D33:D34,D37,D38,D39:D41,D44,D45,D46:D49,D52,D53:D56,D66,D69,D70:D74,D75:D76)</f>
        <v>54</v>
      </c>
      <c r="E7" s="15">
        <f t="shared" si="0"/>
        <v>340.2</v>
      </c>
      <c r="F7" s="15">
        <f t="shared" si="0"/>
        <v>753</v>
      </c>
      <c r="G7" s="15">
        <f t="shared" si="0"/>
        <v>1253.4</v>
      </c>
      <c r="H7" s="15">
        <f t="shared" si="0"/>
        <v>236</v>
      </c>
      <c r="I7" s="15">
        <f t="shared" si="0"/>
        <v>179.7</v>
      </c>
      <c r="J7" s="15">
        <f t="shared" si="0"/>
        <v>448.1</v>
      </c>
      <c r="K7" s="15">
        <f t="shared" si="0"/>
        <v>100</v>
      </c>
      <c r="L7" s="15">
        <f t="shared" si="0"/>
        <v>2970.2</v>
      </c>
      <c r="M7" s="27"/>
    </row>
    <row r="8" spans="1:13">
      <c r="A8" s="16" t="s">
        <v>18</v>
      </c>
      <c r="B8" s="17" t="s">
        <v>19</v>
      </c>
      <c r="C8" s="18">
        <v>10</v>
      </c>
      <c r="D8" s="18">
        <v>5</v>
      </c>
      <c r="E8" s="18">
        <v>9.1</v>
      </c>
      <c r="F8" s="18">
        <f t="shared" ref="F8:F11" si="1">SUM(C8:E8)</f>
        <v>24.1</v>
      </c>
      <c r="G8" s="19">
        <v>79.3</v>
      </c>
      <c r="H8" s="19">
        <v>4</v>
      </c>
      <c r="I8" s="19">
        <v>16</v>
      </c>
      <c r="J8" s="19">
        <v>57.6</v>
      </c>
      <c r="K8" s="19"/>
      <c r="L8" s="19">
        <f t="shared" ref="L8:L71" si="2">F8+G8+H8+J8+K8+I8</f>
        <v>181</v>
      </c>
      <c r="M8" s="28"/>
    </row>
    <row r="9" spans="1:13">
      <c r="A9" s="20"/>
      <c r="B9" s="17" t="s">
        <v>20</v>
      </c>
      <c r="C9" s="18">
        <v>6</v>
      </c>
      <c r="D9" s="18"/>
      <c r="E9" s="18">
        <v>5.8</v>
      </c>
      <c r="F9" s="18">
        <f t="shared" si="1"/>
        <v>11.8</v>
      </c>
      <c r="G9" s="19">
        <v>16.5</v>
      </c>
      <c r="H9" s="19">
        <v>4</v>
      </c>
      <c r="I9" s="19">
        <v>6</v>
      </c>
      <c r="J9" s="19"/>
      <c r="K9" s="19"/>
      <c r="L9" s="19">
        <f t="shared" si="2"/>
        <v>38.3</v>
      </c>
      <c r="M9" s="28"/>
    </row>
    <row r="10" spans="1:13">
      <c r="A10" s="20"/>
      <c r="B10" s="17" t="s">
        <v>21</v>
      </c>
      <c r="C10" s="18">
        <v>6</v>
      </c>
      <c r="D10" s="18"/>
      <c r="E10" s="18">
        <v>4.4</v>
      </c>
      <c r="F10" s="18">
        <f t="shared" si="1"/>
        <v>10.4</v>
      </c>
      <c r="G10" s="19">
        <v>19</v>
      </c>
      <c r="H10" s="19">
        <v>4</v>
      </c>
      <c r="I10" s="19">
        <v>6</v>
      </c>
      <c r="J10" s="19"/>
      <c r="K10" s="19"/>
      <c r="L10" s="19">
        <f t="shared" si="2"/>
        <v>39.4</v>
      </c>
      <c r="M10" s="28"/>
    </row>
    <row r="11" spans="1:13">
      <c r="A11" s="20"/>
      <c r="B11" s="17" t="s">
        <v>22</v>
      </c>
      <c r="C11" s="18">
        <v>6</v>
      </c>
      <c r="D11" s="18"/>
      <c r="E11" s="18">
        <v>5.7</v>
      </c>
      <c r="F11" s="18">
        <f t="shared" si="1"/>
        <v>11.7</v>
      </c>
      <c r="G11" s="19">
        <v>19</v>
      </c>
      <c r="H11" s="19">
        <v>4</v>
      </c>
      <c r="I11" s="19">
        <v>6</v>
      </c>
      <c r="J11" s="19"/>
      <c r="K11" s="19"/>
      <c r="L11" s="19">
        <f t="shared" si="2"/>
        <v>40.7</v>
      </c>
      <c r="M11" s="28"/>
    </row>
    <row r="12" spans="1:13">
      <c r="A12" s="21"/>
      <c r="B12" s="22" t="s">
        <v>16</v>
      </c>
      <c r="C12" s="15">
        <f t="shared" ref="C12:K12" si="3">SUM(C8:C11)</f>
        <v>28</v>
      </c>
      <c r="D12" s="15">
        <f t="shared" si="3"/>
        <v>5</v>
      </c>
      <c r="E12" s="15">
        <f t="shared" si="3"/>
        <v>25</v>
      </c>
      <c r="F12" s="15">
        <f t="shared" si="3"/>
        <v>58</v>
      </c>
      <c r="G12" s="15">
        <f t="shared" si="3"/>
        <v>133.8</v>
      </c>
      <c r="H12" s="15">
        <f t="shared" si="3"/>
        <v>16</v>
      </c>
      <c r="I12" s="15">
        <f t="shared" si="3"/>
        <v>34</v>
      </c>
      <c r="J12" s="15">
        <f t="shared" si="3"/>
        <v>57.6</v>
      </c>
      <c r="K12" s="15">
        <f t="shared" si="3"/>
        <v>0</v>
      </c>
      <c r="L12" s="29">
        <f t="shared" si="2"/>
        <v>299.4</v>
      </c>
      <c r="M12" s="15"/>
    </row>
    <row r="13" spans="1:13">
      <c r="A13" s="22" t="s">
        <v>23</v>
      </c>
      <c r="B13" s="17" t="s">
        <v>24</v>
      </c>
      <c r="C13" s="18">
        <v>6</v>
      </c>
      <c r="D13" s="18"/>
      <c r="E13" s="18">
        <v>5.6</v>
      </c>
      <c r="F13" s="18">
        <f t="shared" ref="F13:F17" si="4">SUM(C13:E13)</f>
        <v>11.6</v>
      </c>
      <c r="G13" s="19">
        <v>16</v>
      </c>
      <c r="H13" s="19">
        <v>4</v>
      </c>
      <c r="I13" s="19">
        <v>6</v>
      </c>
      <c r="J13" s="19"/>
      <c r="K13" s="19"/>
      <c r="L13" s="19">
        <f t="shared" si="2"/>
        <v>37.6</v>
      </c>
      <c r="M13" s="28"/>
    </row>
    <row r="14" spans="1:13">
      <c r="A14" s="22" t="s">
        <v>25</v>
      </c>
      <c r="B14" s="17" t="s">
        <v>26</v>
      </c>
      <c r="C14" s="18">
        <v>6</v>
      </c>
      <c r="D14" s="18"/>
      <c r="E14" s="18">
        <v>6.4</v>
      </c>
      <c r="F14" s="18">
        <f t="shared" si="4"/>
        <v>12.4</v>
      </c>
      <c r="G14" s="19">
        <v>88.3</v>
      </c>
      <c r="H14" s="19">
        <v>4</v>
      </c>
      <c r="I14" s="19">
        <v>6</v>
      </c>
      <c r="J14" s="19"/>
      <c r="K14" s="19"/>
      <c r="L14" s="19">
        <f t="shared" si="2"/>
        <v>110.7</v>
      </c>
      <c r="M14" s="28"/>
    </row>
    <row r="15" spans="1:13">
      <c r="A15" s="22" t="s">
        <v>27</v>
      </c>
      <c r="B15" s="17" t="s">
        <v>28</v>
      </c>
      <c r="C15" s="18">
        <v>6</v>
      </c>
      <c r="D15" s="18"/>
      <c r="E15" s="18">
        <v>6</v>
      </c>
      <c r="F15" s="18">
        <f t="shared" si="4"/>
        <v>12</v>
      </c>
      <c r="G15" s="19">
        <v>19</v>
      </c>
      <c r="H15" s="19">
        <v>4</v>
      </c>
      <c r="I15" s="19">
        <v>6</v>
      </c>
      <c r="J15" s="19"/>
      <c r="K15" s="19"/>
      <c r="L15" s="19">
        <f t="shared" si="2"/>
        <v>41</v>
      </c>
      <c r="M15" s="28"/>
    </row>
    <row r="16" spans="1:13">
      <c r="A16" s="16" t="s">
        <v>29</v>
      </c>
      <c r="B16" s="17" t="s">
        <v>30</v>
      </c>
      <c r="C16" s="18">
        <v>10</v>
      </c>
      <c r="D16" s="18">
        <v>5</v>
      </c>
      <c r="E16" s="18">
        <v>9</v>
      </c>
      <c r="F16" s="18">
        <f t="shared" si="4"/>
        <v>24</v>
      </c>
      <c r="G16" s="19">
        <v>39</v>
      </c>
      <c r="H16" s="19">
        <v>4</v>
      </c>
      <c r="I16" s="19">
        <v>5.7</v>
      </c>
      <c r="J16" s="19">
        <v>54.9</v>
      </c>
      <c r="K16" s="19"/>
      <c r="L16" s="19">
        <f t="shared" si="2"/>
        <v>127.6</v>
      </c>
      <c r="M16" s="28"/>
    </row>
    <row r="17" spans="1:13">
      <c r="A17" s="20"/>
      <c r="B17" s="17" t="s">
        <v>31</v>
      </c>
      <c r="C17" s="18">
        <v>6</v>
      </c>
      <c r="D17" s="18"/>
      <c r="E17" s="18">
        <v>5.6</v>
      </c>
      <c r="F17" s="18">
        <f t="shared" si="4"/>
        <v>11.6</v>
      </c>
      <c r="G17" s="19">
        <v>13</v>
      </c>
      <c r="H17" s="19">
        <v>4</v>
      </c>
      <c r="I17" s="19">
        <v>3</v>
      </c>
      <c r="J17" s="19"/>
      <c r="K17" s="19"/>
      <c r="L17" s="19">
        <f t="shared" si="2"/>
        <v>31.6</v>
      </c>
      <c r="M17" s="28"/>
    </row>
    <row r="18" spans="1:13">
      <c r="A18" s="21"/>
      <c r="B18" s="22" t="s">
        <v>16</v>
      </c>
      <c r="C18" s="15">
        <f t="shared" ref="C18:K18" si="5">SUM(C16:C17)</f>
        <v>16</v>
      </c>
      <c r="D18" s="15">
        <f t="shared" si="5"/>
        <v>5</v>
      </c>
      <c r="E18" s="15">
        <f t="shared" si="5"/>
        <v>14.6</v>
      </c>
      <c r="F18" s="15">
        <f t="shared" si="5"/>
        <v>35.6</v>
      </c>
      <c r="G18" s="15">
        <f t="shared" si="5"/>
        <v>52</v>
      </c>
      <c r="H18" s="15">
        <f t="shared" si="5"/>
        <v>8</v>
      </c>
      <c r="I18" s="15">
        <f t="shared" si="5"/>
        <v>8.7</v>
      </c>
      <c r="J18" s="15">
        <f t="shared" si="5"/>
        <v>54.9</v>
      </c>
      <c r="K18" s="15">
        <f t="shared" si="5"/>
        <v>0</v>
      </c>
      <c r="L18" s="29">
        <f t="shared" si="2"/>
        <v>159.2</v>
      </c>
      <c r="M18" s="27"/>
    </row>
    <row r="19" spans="1:13">
      <c r="A19" s="22" t="s">
        <v>32</v>
      </c>
      <c r="B19" s="17" t="s">
        <v>33</v>
      </c>
      <c r="C19" s="18">
        <v>6</v>
      </c>
      <c r="D19" s="18"/>
      <c r="E19" s="18">
        <v>5.7</v>
      </c>
      <c r="F19" s="18">
        <f t="shared" ref="F19:F25" si="6">SUM(C19:E19)</f>
        <v>11.7</v>
      </c>
      <c r="G19" s="19">
        <v>19</v>
      </c>
      <c r="H19" s="19">
        <v>4</v>
      </c>
      <c r="I19" s="19">
        <v>3</v>
      </c>
      <c r="J19" s="19"/>
      <c r="K19" s="19"/>
      <c r="L19" s="19">
        <f t="shared" si="2"/>
        <v>37.7</v>
      </c>
      <c r="M19" s="28"/>
    </row>
    <row r="20" spans="1:13">
      <c r="A20" s="22" t="s">
        <v>34</v>
      </c>
      <c r="B20" s="17" t="s">
        <v>35</v>
      </c>
      <c r="C20" s="18">
        <v>6</v>
      </c>
      <c r="D20" s="18"/>
      <c r="E20" s="18">
        <v>5.3</v>
      </c>
      <c r="F20" s="18">
        <f t="shared" si="6"/>
        <v>11.3</v>
      </c>
      <c r="G20" s="19">
        <v>10</v>
      </c>
      <c r="H20" s="19">
        <v>4</v>
      </c>
      <c r="I20" s="19">
        <v>3</v>
      </c>
      <c r="J20" s="19"/>
      <c r="K20" s="19"/>
      <c r="L20" s="19">
        <f t="shared" si="2"/>
        <v>28.3</v>
      </c>
      <c r="M20" s="28"/>
    </row>
    <row r="21" spans="1:13">
      <c r="A21" s="22" t="s">
        <v>36</v>
      </c>
      <c r="B21" s="17" t="s">
        <v>37</v>
      </c>
      <c r="C21" s="18">
        <v>6</v>
      </c>
      <c r="D21" s="18"/>
      <c r="E21" s="18">
        <v>5.4</v>
      </c>
      <c r="F21" s="18">
        <f t="shared" si="6"/>
        <v>11.4</v>
      </c>
      <c r="G21" s="19">
        <v>19</v>
      </c>
      <c r="H21" s="19">
        <v>4</v>
      </c>
      <c r="I21" s="19">
        <v>3</v>
      </c>
      <c r="J21" s="19"/>
      <c r="K21" s="19"/>
      <c r="L21" s="19">
        <f t="shared" si="2"/>
        <v>37.4</v>
      </c>
      <c r="M21" s="28"/>
    </row>
    <row r="22" spans="1:13">
      <c r="A22" s="22" t="s">
        <v>38</v>
      </c>
      <c r="B22" s="17" t="s">
        <v>39</v>
      </c>
      <c r="C22" s="18"/>
      <c r="D22" s="18"/>
      <c r="E22" s="18"/>
      <c r="F22" s="18">
        <f t="shared" si="6"/>
        <v>0</v>
      </c>
      <c r="G22" s="19"/>
      <c r="H22" s="19"/>
      <c r="I22" s="19"/>
      <c r="J22" s="19"/>
      <c r="K22" s="19"/>
      <c r="L22" s="19">
        <f t="shared" si="2"/>
        <v>0</v>
      </c>
      <c r="M22" s="28"/>
    </row>
    <row r="23" spans="1:13">
      <c r="A23" s="22" t="s">
        <v>40</v>
      </c>
      <c r="B23" s="17" t="s">
        <v>41</v>
      </c>
      <c r="C23" s="18">
        <v>6</v>
      </c>
      <c r="D23" s="18"/>
      <c r="E23" s="18">
        <v>5.8</v>
      </c>
      <c r="F23" s="18">
        <f t="shared" si="6"/>
        <v>11.8</v>
      </c>
      <c r="G23" s="19">
        <v>19</v>
      </c>
      <c r="H23" s="19">
        <v>4</v>
      </c>
      <c r="I23" s="19">
        <v>3</v>
      </c>
      <c r="J23" s="19"/>
      <c r="K23" s="19"/>
      <c r="L23" s="19">
        <f t="shared" si="2"/>
        <v>37.8</v>
      </c>
      <c r="M23" s="28"/>
    </row>
    <row r="24" spans="1:13">
      <c r="A24" s="16" t="s">
        <v>42</v>
      </c>
      <c r="B24" s="17" t="s">
        <v>43</v>
      </c>
      <c r="C24" s="18">
        <v>10</v>
      </c>
      <c r="D24" s="18">
        <v>5</v>
      </c>
      <c r="E24" s="18">
        <v>7.9</v>
      </c>
      <c r="F24" s="18">
        <f t="shared" si="6"/>
        <v>22.9</v>
      </c>
      <c r="G24" s="19">
        <v>24</v>
      </c>
      <c r="H24" s="19">
        <v>4</v>
      </c>
      <c r="I24" s="19">
        <v>4</v>
      </c>
      <c r="J24" s="19">
        <v>45.5</v>
      </c>
      <c r="K24" s="19"/>
      <c r="L24" s="19">
        <f t="shared" si="2"/>
        <v>100.4</v>
      </c>
      <c r="M24" s="28"/>
    </row>
    <row r="25" spans="1:13">
      <c r="A25" s="20"/>
      <c r="B25" s="17" t="s">
        <v>44</v>
      </c>
      <c r="C25" s="18">
        <v>6</v>
      </c>
      <c r="D25" s="18"/>
      <c r="E25" s="18">
        <v>5.3</v>
      </c>
      <c r="F25" s="18">
        <f t="shared" si="6"/>
        <v>11.3</v>
      </c>
      <c r="G25" s="19">
        <v>26.2</v>
      </c>
      <c r="H25" s="19">
        <v>4</v>
      </c>
      <c r="I25" s="19">
        <v>2</v>
      </c>
      <c r="J25" s="19"/>
      <c r="K25" s="19"/>
      <c r="L25" s="19">
        <f t="shared" si="2"/>
        <v>43.5</v>
      </c>
      <c r="M25" s="28"/>
    </row>
    <row r="26" spans="1:13">
      <c r="A26" s="21"/>
      <c r="B26" s="22" t="s">
        <v>16</v>
      </c>
      <c r="C26" s="15">
        <f t="shared" ref="C26:K26" si="7">SUM(C24:C25)</f>
        <v>16</v>
      </c>
      <c r="D26" s="15">
        <f t="shared" si="7"/>
        <v>5</v>
      </c>
      <c r="E26" s="15">
        <f t="shared" si="7"/>
        <v>13.2</v>
      </c>
      <c r="F26" s="15">
        <f t="shared" si="7"/>
        <v>34.2</v>
      </c>
      <c r="G26" s="15">
        <f t="shared" si="7"/>
        <v>50.2</v>
      </c>
      <c r="H26" s="15">
        <f t="shared" si="7"/>
        <v>8</v>
      </c>
      <c r="I26" s="15">
        <f t="shared" si="7"/>
        <v>6</v>
      </c>
      <c r="J26" s="15">
        <f t="shared" si="7"/>
        <v>45.5</v>
      </c>
      <c r="K26" s="15">
        <f t="shared" si="7"/>
        <v>0</v>
      </c>
      <c r="L26" s="29">
        <f t="shared" si="2"/>
        <v>143.9</v>
      </c>
      <c r="M26" s="27"/>
    </row>
    <row r="27" spans="1:13">
      <c r="A27" s="22" t="s">
        <v>45</v>
      </c>
      <c r="B27" s="17" t="s">
        <v>46</v>
      </c>
      <c r="C27" s="18">
        <v>6</v>
      </c>
      <c r="D27" s="18"/>
      <c r="E27" s="18">
        <v>5.7</v>
      </c>
      <c r="F27" s="18">
        <f t="shared" ref="F27:F31" si="8">SUM(C27:E27)</f>
        <v>11.7</v>
      </c>
      <c r="G27" s="19">
        <v>12</v>
      </c>
      <c r="H27" s="19">
        <v>4</v>
      </c>
      <c r="I27" s="19">
        <v>2</v>
      </c>
      <c r="J27" s="19"/>
      <c r="K27" s="19"/>
      <c r="L27" s="19">
        <f t="shared" si="2"/>
        <v>29.7</v>
      </c>
      <c r="M27" s="28"/>
    </row>
    <row r="28" spans="1:13">
      <c r="A28" s="22" t="s">
        <v>47</v>
      </c>
      <c r="B28" s="17" t="s">
        <v>48</v>
      </c>
      <c r="C28" s="18">
        <v>1.5</v>
      </c>
      <c r="D28" s="18"/>
      <c r="E28" s="18">
        <v>5.3</v>
      </c>
      <c r="F28" s="18">
        <f t="shared" si="8"/>
        <v>6.8</v>
      </c>
      <c r="G28" s="19">
        <v>18</v>
      </c>
      <c r="H28" s="19">
        <v>4</v>
      </c>
      <c r="I28" s="19">
        <v>2</v>
      </c>
      <c r="J28" s="19"/>
      <c r="K28" s="19"/>
      <c r="L28" s="19">
        <f t="shared" si="2"/>
        <v>30.8</v>
      </c>
      <c r="M28" s="28"/>
    </row>
    <row r="29" spans="1:13">
      <c r="A29" s="22" t="s">
        <v>49</v>
      </c>
      <c r="B29" s="17" t="s">
        <v>50</v>
      </c>
      <c r="C29" s="18">
        <v>6</v>
      </c>
      <c r="D29" s="18"/>
      <c r="E29" s="18">
        <v>5</v>
      </c>
      <c r="F29" s="18">
        <f t="shared" si="8"/>
        <v>11</v>
      </c>
      <c r="G29" s="19">
        <v>11</v>
      </c>
      <c r="H29" s="19">
        <v>4</v>
      </c>
      <c r="I29" s="19">
        <v>2</v>
      </c>
      <c r="J29" s="19"/>
      <c r="K29" s="19"/>
      <c r="L29" s="19">
        <f t="shared" si="2"/>
        <v>28</v>
      </c>
      <c r="M29" s="28"/>
    </row>
    <row r="30" spans="1:13">
      <c r="A30" s="23" t="s">
        <v>51</v>
      </c>
      <c r="B30" s="17" t="s">
        <v>52</v>
      </c>
      <c r="C30" s="18">
        <v>10</v>
      </c>
      <c r="D30" s="18">
        <v>5</v>
      </c>
      <c r="E30" s="18">
        <v>7.5</v>
      </c>
      <c r="F30" s="18">
        <f t="shared" si="8"/>
        <v>22.5</v>
      </c>
      <c r="G30" s="19">
        <v>39</v>
      </c>
      <c r="H30" s="19">
        <v>4</v>
      </c>
      <c r="I30" s="19">
        <v>2.4</v>
      </c>
      <c r="J30" s="19">
        <v>26.1</v>
      </c>
      <c r="K30" s="19"/>
      <c r="L30" s="19">
        <f t="shared" si="2"/>
        <v>94</v>
      </c>
      <c r="M30" s="28"/>
    </row>
    <row r="31" spans="1:13">
      <c r="A31" s="24"/>
      <c r="B31" s="17" t="s">
        <v>53</v>
      </c>
      <c r="C31" s="18">
        <v>6</v>
      </c>
      <c r="D31" s="18"/>
      <c r="E31" s="18">
        <v>4.7</v>
      </c>
      <c r="F31" s="18">
        <f t="shared" si="8"/>
        <v>10.7</v>
      </c>
      <c r="G31" s="19">
        <v>10</v>
      </c>
      <c r="H31" s="19">
        <v>4</v>
      </c>
      <c r="I31" s="19">
        <v>1.2</v>
      </c>
      <c r="J31" s="19"/>
      <c r="K31" s="19"/>
      <c r="L31" s="19">
        <f t="shared" si="2"/>
        <v>25.9</v>
      </c>
      <c r="M31" s="28"/>
    </row>
    <row r="32" spans="1:13">
      <c r="A32" s="25"/>
      <c r="B32" s="22" t="s">
        <v>16</v>
      </c>
      <c r="C32" s="15">
        <f t="shared" ref="C32:K32" si="9">SUM(C30:C31)</f>
        <v>16</v>
      </c>
      <c r="D32" s="15">
        <f t="shared" si="9"/>
        <v>5</v>
      </c>
      <c r="E32" s="15">
        <f t="shared" si="9"/>
        <v>12.2</v>
      </c>
      <c r="F32" s="15">
        <f t="shared" si="9"/>
        <v>33.2</v>
      </c>
      <c r="G32" s="15">
        <f t="shared" si="9"/>
        <v>49</v>
      </c>
      <c r="H32" s="15">
        <f t="shared" si="9"/>
        <v>8</v>
      </c>
      <c r="I32" s="15">
        <f t="shared" si="9"/>
        <v>3.6</v>
      </c>
      <c r="J32" s="15">
        <f t="shared" si="9"/>
        <v>26.1</v>
      </c>
      <c r="K32" s="15">
        <f t="shared" si="9"/>
        <v>0</v>
      </c>
      <c r="L32" s="19">
        <f t="shared" si="2"/>
        <v>119.9</v>
      </c>
      <c r="M32" s="27"/>
    </row>
    <row r="33" spans="1:13">
      <c r="A33" s="22" t="s">
        <v>54</v>
      </c>
      <c r="B33" s="17" t="s">
        <v>55</v>
      </c>
      <c r="C33" s="18">
        <v>6</v>
      </c>
      <c r="D33" s="18"/>
      <c r="E33" s="18">
        <v>5.2</v>
      </c>
      <c r="F33" s="18">
        <f t="shared" ref="F33:F36" si="10">SUM(C33:E33)</f>
        <v>11.2</v>
      </c>
      <c r="G33" s="19">
        <v>19</v>
      </c>
      <c r="H33" s="19">
        <v>4</v>
      </c>
      <c r="I33" s="19">
        <v>1.2</v>
      </c>
      <c r="J33" s="19"/>
      <c r="K33" s="19"/>
      <c r="L33" s="19">
        <f t="shared" si="2"/>
        <v>35.4</v>
      </c>
      <c r="M33" s="28"/>
    </row>
    <row r="34" spans="1:13">
      <c r="A34" s="22" t="s">
        <v>56</v>
      </c>
      <c r="B34" s="17" t="s">
        <v>57</v>
      </c>
      <c r="C34" s="18">
        <v>6</v>
      </c>
      <c r="D34" s="18"/>
      <c r="E34" s="18">
        <v>5.3</v>
      </c>
      <c r="F34" s="18">
        <f t="shared" si="10"/>
        <v>11.3</v>
      </c>
      <c r="G34" s="19">
        <v>19</v>
      </c>
      <c r="H34" s="19">
        <v>4</v>
      </c>
      <c r="I34" s="19">
        <v>1.2</v>
      </c>
      <c r="J34" s="19"/>
      <c r="K34" s="19"/>
      <c r="L34" s="19">
        <f t="shared" si="2"/>
        <v>35.5</v>
      </c>
      <c r="M34" s="28"/>
    </row>
    <row r="35" spans="1:13">
      <c r="A35" s="23" t="s">
        <v>58</v>
      </c>
      <c r="B35" s="17" t="s">
        <v>59</v>
      </c>
      <c r="C35" s="18">
        <v>10</v>
      </c>
      <c r="D35" s="18">
        <v>5</v>
      </c>
      <c r="E35" s="18">
        <v>7.8</v>
      </c>
      <c r="F35" s="18">
        <f t="shared" si="10"/>
        <v>22.8</v>
      </c>
      <c r="G35" s="19">
        <v>39</v>
      </c>
      <c r="H35" s="19">
        <v>4</v>
      </c>
      <c r="I35" s="19">
        <v>2.8</v>
      </c>
      <c r="J35" s="19">
        <v>36</v>
      </c>
      <c r="K35" s="19">
        <v>100</v>
      </c>
      <c r="L35" s="19">
        <f t="shared" si="2"/>
        <v>204.6</v>
      </c>
      <c r="M35" s="28"/>
    </row>
    <row r="36" spans="1:13">
      <c r="A36" s="24"/>
      <c r="B36" s="17" t="s">
        <v>60</v>
      </c>
      <c r="C36" s="18">
        <v>6</v>
      </c>
      <c r="D36" s="18"/>
      <c r="E36" s="18">
        <v>4.6</v>
      </c>
      <c r="F36" s="18">
        <f t="shared" si="10"/>
        <v>10.6</v>
      </c>
      <c r="G36" s="19">
        <v>17</v>
      </c>
      <c r="H36" s="19">
        <v>4</v>
      </c>
      <c r="I36" s="19">
        <v>2.4</v>
      </c>
      <c r="J36" s="19"/>
      <c r="K36" s="19"/>
      <c r="L36" s="19">
        <f t="shared" si="2"/>
        <v>34</v>
      </c>
      <c r="M36" s="28"/>
    </row>
    <row r="37" spans="1:13">
      <c r="A37" s="25"/>
      <c r="B37" s="22" t="s">
        <v>16</v>
      </c>
      <c r="C37" s="15">
        <f t="shared" ref="C37:K37" si="11">SUM(C35:C36)</f>
        <v>16</v>
      </c>
      <c r="D37" s="15">
        <f t="shared" si="11"/>
        <v>5</v>
      </c>
      <c r="E37" s="15">
        <f t="shared" si="11"/>
        <v>12.4</v>
      </c>
      <c r="F37" s="15">
        <f t="shared" si="11"/>
        <v>33.4</v>
      </c>
      <c r="G37" s="15">
        <f t="shared" si="11"/>
        <v>56</v>
      </c>
      <c r="H37" s="15">
        <f t="shared" si="11"/>
        <v>8</v>
      </c>
      <c r="I37" s="15">
        <f t="shared" si="11"/>
        <v>5.2</v>
      </c>
      <c r="J37" s="15">
        <f t="shared" si="11"/>
        <v>36</v>
      </c>
      <c r="K37" s="15">
        <f t="shared" si="11"/>
        <v>100</v>
      </c>
      <c r="L37" s="29">
        <f t="shared" si="2"/>
        <v>238.6</v>
      </c>
      <c r="M37" s="27"/>
    </row>
    <row r="38" spans="1:13">
      <c r="A38" s="22" t="s">
        <v>61</v>
      </c>
      <c r="B38" s="17" t="s">
        <v>62</v>
      </c>
      <c r="C38" s="18"/>
      <c r="D38" s="18"/>
      <c r="E38" s="18">
        <v>5.2</v>
      </c>
      <c r="F38" s="18">
        <f t="shared" ref="F38:F44" si="12">SUM(C38:E38)</f>
        <v>5.2</v>
      </c>
      <c r="G38" s="19">
        <v>19</v>
      </c>
      <c r="H38" s="19">
        <v>4</v>
      </c>
      <c r="I38" s="19">
        <v>1.2</v>
      </c>
      <c r="J38" s="19"/>
      <c r="K38" s="19"/>
      <c r="L38" s="19">
        <f t="shared" si="2"/>
        <v>29.4</v>
      </c>
      <c r="M38" s="28"/>
    </row>
    <row r="39" spans="1:13">
      <c r="A39" s="22" t="s">
        <v>63</v>
      </c>
      <c r="B39" s="17" t="s">
        <v>64</v>
      </c>
      <c r="C39" s="18">
        <v>2.7</v>
      </c>
      <c r="D39" s="18"/>
      <c r="E39" s="18">
        <v>5.2</v>
      </c>
      <c r="F39" s="18">
        <f t="shared" si="12"/>
        <v>7.9</v>
      </c>
      <c r="G39" s="19">
        <v>11</v>
      </c>
      <c r="H39" s="19">
        <v>4</v>
      </c>
      <c r="I39" s="19">
        <v>1.2</v>
      </c>
      <c r="J39" s="19"/>
      <c r="K39" s="19"/>
      <c r="L39" s="19">
        <f t="shared" si="2"/>
        <v>24.1</v>
      </c>
      <c r="M39" s="28"/>
    </row>
    <row r="40" spans="1:13">
      <c r="A40" s="22" t="s">
        <v>65</v>
      </c>
      <c r="B40" s="17" t="s">
        <v>66</v>
      </c>
      <c r="C40" s="18">
        <v>6</v>
      </c>
      <c r="D40" s="18"/>
      <c r="E40" s="18">
        <v>4.8</v>
      </c>
      <c r="F40" s="18">
        <f t="shared" si="12"/>
        <v>10.8</v>
      </c>
      <c r="G40" s="19">
        <v>10</v>
      </c>
      <c r="H40" s="19">
        <v>4</v>
      </c>
      <c r="I40" s="19">
        <v>1.2</v>
      </c>
      <c r="J40" s="19"/>
      <c r="K40" s="19"/>
      <c r="L40" s="19">
        <f t="shared" si="2"/>
        <v>26</v>
      </c>
      <c r="M40" s="28"/>
    </row>
    <row r="41" spans="1:13">
      <c r="A41" s="22" t="s">
        <v>67</v>
      </c>
      <c r="B41" s="17" t="s">
        <v>68</v>
      </c>
      <c r="C41" s="18">
        <v>6</v>
      </c>
      <c r="D41" s="18"/>
      <c r="E41" s="18">
        <v>5.3</v>
      </c>
      <c r="F41" s="18">
        <f t="shared" si="12"/>
        <v>11.3</v>
      </c>
      <c r="G41" s="19">
        <v>24</v>
      </c>
      <c r="H41" s="19">
        <v>4</v>
      </c>
      <c r="I41" s="19">
        <v>1.2</v>
      </c>
      <c r="J41" s="19"/>
      <c r="K41" s="19"/>
      <c r="L41" s="19">
        <f t="shared" si="2"/>
        <v>40.5</v>
      </c>
      <c r="M41" s="28"/>
    </row>
    <row r="42" spans="1:13">
      <c r="A42" s="23" t="s">
        <v>69</v>
      </c>
      <c r="B42" s="17" t="s">
        <v>70</v>
      </c>
      <c r="C42" s="18">
        <v>10</v>
      </c>
      <c r="D42" s="18">
        <v>5</v>
      </c>
      <c r="E42" s="18">
        <v>8.5</v>
      </c>
      <c r="F42" s="18">
        <f t="shared" si="12"/>
        <v>23.5</v>
      </c>
      <c r="G42" s="19">
        <v>48.1</v>
      </c>
      <c r="H42" s="19">
        <v>4</v>
      </c>
      <c r="I42" s="19">
        <v>4.6</v>
      </c>
      <c r="J42" s="19">
        <v>47.9</v>
      </c>
      <c r="K42" s="19"/>
      <c r="L42" s="19">
        <f t="shared" si="2"/>
        <v>128.1</v>
      </c>
      <c r="M42" s="28"/>
    </row>
    <row r="43" spans="1:13">
      <c r="A43" s="24"/>
      <c r="B43" s="17" t="s">
        <v>31</v>
      </c>
      <c r="C43" s="18">
        <v>6</v>
      </c>
      <c r="D43" s="18"/>
      <c r="E43" s="18">
        <v>4.8</v>
      </c>
      <c r="F43" s="18">
        <f t="shared" si="12"/>
        <v>10.8</v>
      </c>
      <c r="G43" s="19">
        <v>10</v>
      </c>
      <c r="H43" s="19">
        <v>4</v>
      </c>
      <c r="I43" s="19">
        <v>1.2</v>
      </c>
      <c r="J43" s="19"/>
      <c r="K43" s="19"/>
      <c r="L43" s="19">
        <f t="shared" si="2"/>
        <v>26</v>
      </c>
      <c r="M43" s="28"/>
    </row>
    <row r="44" spans="1:13">
      <c r="A44" s="24"/>
      <c r="B44" s="22" t="s">
        <v>16</v>
      </c>
      <c r="C44" s="15">
        <f>SUM(C42:C43)</f>
        <v>16</v>
      </c>
      <c r="D44" s="15">
        <f t="shared" ref="D44:L44" si="13">SUM(D42:D43)</f>
        <v>5</v>
      </c>
      <c r="E44" s="15">
        <f t="shared" si="13"/>
        <v>13.3</v>
      </c>
      <c r="F44" s="15">
        <f t="shared" si="13"/>
        <v>34.3</v>
      </c>
      <c r="G44" s="15">
        <f t="shared" si="13"/>
        <v>58.1</v>
      </c>
      <c r="H44" s="15">
        <f t="shared" si="13"/>
        <v>8</v>
      </c>
      <c r="I44" s="15">
        <f t="shared" si="13"/>
        <v>5.8</v>
      </c>
      <c r="J44" s="15">
        <f t="shared" si="13"/>
        <v>47.9</v>
      </c>
      <c r="K44" s="15">
        <f t="shared" si="13"/>
        <v>0</v>
      </c>
      <c r="L44" s="15">
        <f t="shared" si="13"/>
        <v>154.1</v>
      </c>
      <c r="M44" s="27"/>
    </row>
    <row r="45" spans="1:13">
      <c r="A45" s="22" t="s">
        <v>71</v>
      </c>
      <c r="B45" s="17" t="s">
        <v>72</v>
      </c>
      <c r="C45" s="18">
        <v>6</v>
      </c>
      <c r="D45" s="18"/>
      <c r="E45" s="18">
        <v>4.8</v>
      </c>
      <c r="F45" s="18">
        <f>SUM(C45:E45)</f>
        <v>10.8</v>
      </c>
      <c r="G45" s="19">
        <v>10</v>
      </c>
      <c r="H45" s="19">
        <v>4</v>
      </c>
      <c r="I45" s="19">
        <v>1.2</v>
      </c>
      <c r="J45" s="19"/>
      <c r="K45" s="19"/>
      <c r="L45" s="19">
        <f t="shared" ref="L45:L76" si="14">F45+G45+H45+J45+K45+I45</f>
        <v>26</v>
      </c>
      <c r="M45" s="28"/>
    </row>
    <row r="46" spans="1:13">
      <c r="A46" s="22" t="s">
        <v>73</v>
      </c>
      <c r="B46" s="17" t="s">
        <v>74</v>
      </c>
      <c r="C46" s="18">
        <v>6</v>
      </c>
      <c r="D46" s="18"/>
      <c r="E46" s="18">
        <v>5.4</v>
      </c>
      <c r="F46" s="18">
        <f t="shared" ref="F46:F51" si="15">SUM(C46:E46)</f>
        <v>11.4</v>
      </c>
      <c r="G46" s="19">
        <v>28.6</v>
      </c>
      <c r="H46" s="19">
        <v>4</v>
      </c>
      <c r="I46" s="19">
        <v>1.2</v>
      </c>
      <c r="J46" s="19"/>
      <c r="K46" s="19"/>
      <c r="L46" s="19">
        <f t="shared" si="14"/>
        <v>45.2</v>
      </c>
      <c r="M46" s="28"/>
    </row>
    <row r="47" spans="1:13">
      <c r="A47" s="22" t="s">
        <v>75</v>
      </c>
      <c r="B47" s="17" t="s">
        <v>76</v>
      </c>
      <c r="C47" s="18">
        <v>6</v>
      </c>
      <c r="D47" s="18"/>
      <c r="E47" s="18">
        <v>5.5</v>
      </c>
      <c r="F47" s="18">
        <f t="shared" si="15"/>
        <v>11.5</v>
      </c>
      <c r="G47" s="19">
        <v>11</v>
      </c>
      <c r="H47" s="19">
        <v>4</v>
      </c>
      <c r="I47" s="19">
        <v>1.2</v>
      </c>
      <c r="J47" s="19"/>
      <c r="K47" s="19"/>
      <c r="L47" s="19">
        <f t="shared" si="14"/>
        <v>27.7</v>
      </c>
      <c r="M47" s="28"/>
    </row>
    <row r="48" spans="1:13">
      <c r="A48" s="22" t="s">
        <v>77</v>
      </c>
      <c r="B48" s="17" t="s">
        <v>78</v>
      </c>
      <c r="C48" s="18">
        <v>6</v>
      </c>
      <c r="D48" s="18"/>
      <c r="E48" s="18">
        <v>5.3</v>
      </c>
      <c r="F48" s="18">
        <f t="shared" si="15"/>
        <v>11.3</v>
      </c>
      <c r="G48" s="19">
        <v>19</v>
      </c>
      <c r="H48" s="19">
        <v>4</v>
      </c>
      <c r="I48" s="19">
        <v>1.2</v>
      </c>
      <c r="J48" s="19"/>
      <c r="K48" s="19"/>
      <c r="L48" s="19">
        <f t="shared" si="14"/>
        <v>35.5</v>
      </c>
      <c r="M48" s="28"/>
    </row>
    <row r="49" spans="1:13">
      <c r="A49" s="22" t="s">
        <v>79</v>
      </c>
      <c r="B49" s="17" t="s">
        <v>80</v>
      </c>
      <c r="C49" s="18">
        <v>6</v>
      </c>
      <c r="D49" s="18"/>
      <c r="E49" s="18">
        <v>5.6</v>
      </c>
      <c r="F49" s="18">
        <f t="shared" si="15"/>
        <v>11.6</v>
      </c>
      <c r="G49" s="19">
        <v>12</v>
      </c>
      <c r="H49" s="19">
        <v>4</v>
      </c>
      <c r="I49" s="19">
        <v>1.2</v>
      </c>
      <c r="J49" s="19"/>
      <c r="K49" s="19"/>
      <c r="L49" s="19">
        <f t="shared" si="14"/>
        <v>28.8</v>
      </c>
      <c r="M49" s="28"/>
    </row>
    <row r="50" spans="1:13">
      <c r="A50" s="23" t="s">
        <v>81</v>
      </c>
      <c r="B50" s="17" t="s">
        <v>82</v>
      </c>
      <c r="C50" s="18">
        <v>10</v>
      </c>
      <c r="D50" s="18">
        <v>5</v>
      </c>
      <c r="E50" s="18">
        <v>8.2</v>
      </c>
      <c r="F50" s="18">
        <f t="shared" si="15"/>
        <v>23.2</v>
      </c>
      <c r="G50" s="19">
        <v>24</v>
      </c>
      <c r="H50" s="19">
        <v>4</v>
      </c>
      <c r="I50" s="19">
        <v>6</v>
      </c>
      <c r="J50" s="19">
        <v>41</v>
      </c>
      <c r="K50" s="19"/>
      <c r="L50" s="19">
        <f t="shared" si="14"/>
        <v>98.2</v>
      </c>
      <c r="M50" s="28"/>
    </row>
    <row r="51" spans="1:13">
      <c r="A51" s="24"/>
      <c r="B51" s="17" t="s">
        <v>83</v>
      </c>
      <c r="C51" s="18">
        <v>6</v>
      </c>
      <c r="D51" s="18"/>
      <c r="E51" s="18">
        <v>5.5</v>
      </c>
      <c r="F51" s="18">
        <f t="shared" si="15"/>
        <v>11.5</v>
      </c>
      <c r="G51" s="19">
        <v>19.2</v>
      </c>
      <c r="H51" s="19">
        <v>4</v>
      </c>
      <c r="I51" s="19">
        <v>1.1</v>
      </c>
      <c r="J51" s="19"/>
      <c r="K51" s="19"/>
      <c r="L51" s="19">
        <f t="shared" si="14"/>
        <v>35.8</v>
      </c>
      <c r="M51" s="28"/>
    </row>
    <row r="52" spans="1:13">
      <c r="A52" s="25"/>
      <c r="B52" s="22" t="s">
        <v>16</v>
      </c>
      <c r="C52" s="15">
        <f t="shared" ref="C52:K52" si="16">SUM(C50:C51)</f>
        <v>16</v>
      </c>
      <c r="D52" s="15">
        <f t="shared" si="16"/>
        <v>5</v>
      </c>
      <c r="E52" s="15">
        <f t="shared" si="16"/>
        <v>13.7</v>
      </c>
      <c r="F52" s="15">
        <f t="shared" si="16"/>
        <v>34.7</v>
      </c>
      <c r="G52" s="15">
        <f t="shared" si="16"/>
        <v>43.2</v>
      </c>
      <c r="H52" s="15">
        <f t="shared" si="16"/>
        <v>8</v>
      </c>
      <c r="I52" s="15">
        <f t="shared" si="16"/>
        <v>7.1</v>
      </c>
      <c r="J52" s="15">
        <f t="shared" si="16"/>
        <v>41</v>
      </c>
      <c r="K52" s="15">
        <f t="shared" si="16"/>
        <v>0</v>
      </c>
      <c r="L52" s="29">
        <f t="shared" si="14"/>
        <v>134</v>
      </c>
      <c r="M52" s="27"/>
    </row>
    <row r="53" spans="1:13">
      <c r="A53" s="22" t="s">
        <v>84</v>
      </c>
      <c r="B53" s="17" t="s">
        <v>85</v>
      </c>
      <c r="C53" s="18">
        <v>6</v>
      </c>
      <c r="D53" s="18"/>
      <c r="E53" s="18">
        <v>5.4</v>
      </c>
      <c r="F53" s="18">
        <f t="shared" ref="F53:F65" si="17">SUM(C53:E53)</f>
        <v>11.4</v>
      </c>
      <c r="G53" s="19">
        <v>30.7</v>
      </c>
      <c r="H53" s="19">
        <v>4</v>
      </c>
      <c r="I53" s="19">
        <v>0.6</v>
      </c>
      <c r="J53" s="19"/>
      <c r="K53" s="19"/>
      <c r="L53" s="19">
        <f t="shared" si="14"/>
        <v>46.7</v>
      </c>
      <c r="M53" s="28"/>
    </row>
    <row r="54" spans="1:13">
      <c r="A54" s="22" t="s">
        <v>86</v>
      </c>
      <c r="B54" s="17" t="s">
        <v>87</v>
      </c>
      <c r="C54" s="18">
        <v>6</v>
      </c>
      <c r="D54" s="18"/>
      <c r="E54" s="18">
        <v>5.5</v>
      </c>
      <c r="F54" s="18">
        <f t="shared" si="17"/>
        <v>11.5</v>
      </c>
      <c r="G54" s="19">
        <v>11</v>
      </c>
      <c r="H54" s="19">
        <v>4</v>
      </c>
      <c r="I54" s="19">
        <v>2.4</v>
      </c>
      <c r="J54" s="19"/>
      <c r="K54" s="19"/>
      <c r="L54" s="19">
        <f t="shared" si="14"/>
        <v>28.9</v>
      </c>
      <c r="M54" s="28"/>
    </row>
    <row r="55" spans="1:13">
      <c r="A55" s="22" t="s">
        <v>88</v>
      </c>
      <c r="B55" s="17" t="s">
        <v>89</v>
      </c>
      <c r="C55" s="18">
        <v>6</v>
      </c>
      <c r="D55" s="18"/>
      <c r="E55" s="18">
        <v>5.7</v>
      </c>
      <c r="F55" s="18">
        <f t="shared" si="17"/>
        <v>11.7</v>
      </c>
      <c r="G55" s="19">
        <v>13</v>
      </c>
      <c r="H55" s="19">
        <v>4</v>
      </c>
      <c r="I55" s="19">
        <v>2.4</v>
      </c>
      <c r="J55" s="19"/>
      <c r="K55" s="19"/>
      <c r="L55" s="19">
        <f t="shared" si="14"/>
        <v>31.1</v>
      </c>
      <c r="M55" s="28"/>
    </row>
    <row r="56" spans="1:13">
      <c r="A56" s="22" t="s">
        <v>90</v>
      </c>
      <c r="B56" s="17" t="s">
        <v>91</v>
      </c>
      <c r="C56" s="18">
        <v>6</v>
      </c>
      <c r="D56" s="18"/>
      <c r="E56" s="18">
        <v>5.3</v>
      </c>
      <c r="F56" s="18">
        <f t="shared" si="17"/>
        <v>11.3</v>
      </c>
      <c r="G56" s="19">
        <v>18.5</v>
      </c>
      <c r="H56" s="19">
        <v>4</v>
      </c>
      <c r="I56" s="19">
        <v>2.4</v>
      </c>
      <c r="J56" s="19"/>
      <c r="K56" s="19"/>
      <c r="L56" s="19">
        <f t="shared" si="14"/>
        <v>36.2</v>
      </c>
      <c r="M56" s="28"/>
    </row>
    <row r="57" spans="1:13">
      <c r="A57" s="16" t="s">
        <v>92</v>
      </c>
      <c r="B57" s="17" t="s">
        <v>93</v>
      </c>
      <c r="C57" s="18"/>
      <c r="D57" s="18">
        <v>5</v>
      </c>
      <c r="E57" s="18">
        <v>9.4</v>
      </c>
      <c r="F57" s="18">
        <f t="shared" si="17"/>
        <v>14.4</v>
      </c>
      <c r="G57" s="19">
        <v>33.7</v>
      </c>
      <c r="H57" s="19">
        <v>4</v>
      </c>
      <c r="I57" s="19">
        <v>7.2</v>
      </c>
      <c r="J57" s="19">
        <v>56.6</v>
      </c>
      <c r="K57" s="19"/>
      <c r="L57" s="19">
        <f t="shared" si="14"/>
        <v>115.9</v>
      </c>
      <c r="M57" s="28"/>
    </row>
    <row r="58" spans="1:13">
      <c r="A58" s="20"/>
      <c r="B58" s="17" t="s">
        <v>94</v>
      </c>
      <c r="C58" s="18">
        <v>4.1</v>
      </c>
      <c r="D58" s="18"/>
      <c r="E58" s="18">
        <v>4.4</v>
      </c>
      <c r="F58" s="18">
        <f t="shared" si="17"/>
        <v>8.5</v>
      </c>
      <c r="G58" s="19">
        <v>8</v>
      </c>
      <c r="H58" s="19">
        <v>4</v>
      </c>
      <c r="I58" s="19">
        <v>2.4</v>
      </c>
      <c r="J58" s="19"/>
      <c r="K58" s="19"/>
      <c r="L58" s="19">
        <f t="shared" si="14"/>
        <v>22.9</v>
      </c>
      <c r="M58" s="28"/>
    </row>
    <row r="59" spans="1:13">
      <c r="A59" s="20"/>
      <c r="B59" s="17" t="s">
        <v>95</v>
      </c>
      <c r="C59" s="18">
        <v>6</v>
      </c>
      <c r="D59" s="18"/>
      <c r="E59" s="18">
        <v>4.8</v>
      </c>
      <c r="F59" s="18">
        <f t="shared" si="17"/>
        <v>10.8</v>
      </c>
      <c r="G59" s="19">
        <v>24</v>
      </c>
      <c r="H59" s="19">
        <v>4</v>
      </c>
      <c r="I59" s="19">
        <v>2.4</v>
      </c>
      <c r="J59" s="19"/>
      <c r="K59" s="19"/>
      <c r="L59" s="19">
        <f t="shared" si="14"/>
        <v>41.2</v>
      </c>
      <c r="M59" s="28"/>
    </row>
    <row r="60" spans="1:13">
      <c r="A60" s="20"/>
      <c r="B60" s="17" t="s">
        <v>96</v>
      </c>
      <c r="C60" s="18">
        <v>6</v>
      </c>
      <c r="D60" s="18"/>
      <c r="E60" s="18">
        <v>5.3</v>
      </c>
      <c r="F60" s="18">
        <f t="shared" si="17"/>
        <v>11.3</v>
      </c>
      <c r="G60" s="19">
        <v>12</v>
      </c>
      <c r="H60" s="19">
        <v>4</v>
      </c>
      <c r="I60" s="19">
        <v>2.4</v>
      </c>
      <c r="J60" s="19"/>
      <c r="K60" s="19"/>
      <c r="L60" s="19">
        <f t="shared" si="14"/>
        <v>29.7</v>
      </c>
      <c r="M60" s="28"/>
    </row>
    <row r="61" spans="1:13">
      <c r="A61" s="20"/>
      <c r="B61" s="17" t="s">
        <v>97</v>
      </c>
      <c r="C61" s="18">
        <v>6</v>
      </c>
      <c r="D61" s="18"/>
      <c r="E61" s="18">
        <v>5.7</v>
      </c>
      <c r="F61" s="18">
        <f t="shared" si="17"/>
        <v>11.7</v>
      </c>
      <c r="G61" s="19">
        <v>19</v>
      </c>
      <c r="H61" s="19">
        <v>4</v>
      </c>
      <c r="I61" s="19">
        <v>2.4</v>
      </c>
      <c r="J61" s="19"/>
      <c r="K61" s="19"/>
      <c r="L61" s="19">
        <f t="shared" si="14"/>
        <v>37.1</v>
      </c>
      <c r="M61" s="28"/>
    </row>
    <row r="62" spans="1:13">
      <c r="A62" s="20"/>
      <c r="B62" s="17" t="s">
        <v>98</v>
      </c>
      <c r="C62" s="18">
        <v>6</v>
      </c>
      <c r="D62" s="18"/>
      <c r="E62" s="18">
        <v>5.3</v>
      </c>
      <c r="F62" s="18">
        <f t="shared" si="17"/>
        <v>11.3</v>
      </c>
      <c r="G62" s="19">
        <v>19</v>
      </c>
      <c r="H62" s="19">
        <v>4</v>
      </c>
      <c r="I62" s="19">
        <v>2.4</v>
      </c>
      <c r="J62" s="19"/>
      <c r="K62" s="19"/>
      <c r="L62" s="19">
        <f t="shared" si="14"/>
        <v>36.7</v>
      </c>
      <c r="M62" s="28"/>
    </row>
    <row r="63" spans="1:13">
      <c r="A63" s="20"/>
      <c r="B63" s="17" t="s">
        <v>99</v>
      </c>
      <c r="C63" s="18">
        <v>2.1</v>
      </c>
      <c r="D63" s="18"/>
      <c r="E63" s="18">
        <v>4.5</v>
      </c>
      <c r="F63" s="18">
        <f t="shared" si="17"/>
        <v>6.6</v>
      </c>
      <c r="G63" s="19">
        <v>8</v>
      </c>
      <c r="H63" s="19">
        <v>4</v>
      </c>
      <c r="I63" s="19">
        <v>2.4</v>
      </c>
      <c r="J63" s="19"/>
      <c r="K63" s="19"/>
      <c r="L63" s="19">
        <f t="shared" si="14"/>
        <v>21</v>
      </c>
      <c r="M63" s="28"/>
    </row>
    <row r="64" spans="1:13">
      <c r="A64" s="20"/>
      <c r="B64" s="17" t="s">
        <v>100</v>
      </c>
      <c r="C64" s="18">
        <v>6</v>
      </c>
      <c r="D64" s="18"/>
      <c r="E64" s="18">
        <v>6.2</v>
      </c>
      <c r="F64" s="18">
        <f t="shared" si="17"/>
        <v>12.2</v>
      </c>
      <c r="G64" s="19">
        <v>19.5</v>
      </c>
      <c r="H64" s="19">
        <v>4</v>
      </c>
      <c r="I64" s="19">
        <v>2.4</v>
      </c>
      <c r="J64" s="19"/>
      <c r="K64" s="19"/>
      <c r="L64" s="19">
        <f t="shared" si="14"/>
        <v>38.1</v>
      </c>
      <c r="M64" s="28"/>
    </row>
    <row r="65" spans="1:13">
      <c r="A65" s="20"/>
      <c r="B65" s="17" t="s">
        <v>101</v>
      </c>
      <c r="C65" s="18">
        <v>6</v>
      </c>
      <c r="D65" s="18"/>
      <c r="E65" s="18">
        <v>5.3</v>
      </c>
      <c r="F65" s="18">
        <f t="shared" si="17"/>
        <v>11.3</v>
      </c>
      <c r="G65" s="19">
        <v>9</v>
      </c>
      <c r="H65" s="19">
        <v>4</v>
      </c>
      <c r="I65" s="19"/>
      <c r="J65" s="19"/>
      <c r="K65" s="19"/>
      <c r="L65" s="19">
        <f t="shared" si="14"/>
        <v>24.3</v>
      </c>
      <c r="M65" s="28"/>
    </row>
    <row r="66" spans="1:13">
      <c r="A66" s="21"/>
      <c r="B66" s="22" t="s">
        <v>16</v>
      </c>
      <c r="C66" s="15">
        <f t="shared" ref="C66:K66" si="18">SUM(C57:C65)</f>
        <v>42.2</v>
      </c>
      <c r="D66" s="15">
        <f t="shared" si="18"/>
        <v>5</v>
      </c>
      <c r="E66" s="15">
        <f t="shared" si="18"/>
        <v>50.9</v>
      </c>
      <c r="F66" s="15">
        <f t="shared" si="18"/>
        <v>98.1</v>
      </c>
      <c r="G66" s="15">
        <f t="shared" si="18"/>
        <v>152.2</v>
      </c>
      <c r="H66" s="15">
        <f t="shared" si="18"/>
        <v>36</v>
      </c>
      <c r="I66" s="15">
        <f t="shared" si="18"/>
        <v>24</v>
      </c>
      <c r="J66" s="15">
        <f t="shared" si="18"/>
        <v>56.6</v>
      </c>
      <c r="K66" s="15">
        <f t="shared" si="18"/>
        <v>0</v>
      </c>
      <c r="L66" s="29">
        <f t="shared" si="14"/>
        <v>366.9</v>
      </c>
      <c r="M66" s="27"/>
    </row>
    <row r="67" spans="1:13">
      <c r="A67" s="23" t="s">
        <v>102</v>
      </c>
      <c r="B67" s="17" t="s">
        <v>103</v>
      </c>
      <c r="C67" s="18">
        <v>10</v>
      </c>
      <c r="D67" s="18">
        <v>5</v>
      </c>
      <c r="E67" s="18">
        <v>8</v>
      </c>
      <c r="F67" s="18">
        <f t="shared" ref="F67:F76" si="19">SUM(C67:E67)</f>
        <v>23</v>
      </c>
      <c r="G67" s="19">
        <v>39</v>
      </c>
      <c r="H67" s="19">
        <v>4</v>
      </c>
      <c r="I67" s="19">
        <v>9.6</v>
      </c>
      <c r="J67" s="19">
        <v>51.3</v>
      </c>
      <c r="K67" s="19"/>
      <c r="L67" s="19">
        <f t="shared" si="14"/>
        <v>126.9</v>
      </c>
      <c r="M67" s="28"/>
    </row>
    <row r="68" spans="1:13">
      <c r="A68" s="24"/>
      <c r="B68" s="17" t="s">
        <v>104</v>
      </c>
      <c r="C68" s="18">
        <v>3.1</v>
      </c>
      <c r="D68" s="18"/>
      <c r="E68" s="18">
        <v>4.7</v>
      </c>
      <c r="F68" s="18">
        <f t="shared" si="19"/>
        <v>7.8</v>
      </c>
      <c r="G68" s="19">
        <v>19</v>
      </c>
      <c r="H68" s="19">
        <v>4</v>
      </c>
      <c r="I68" s="19">
        <v>2.4</v>
      </c>
      <c r="J68" s="19"/>
      <c r="K68" s="19"/>
      <c r="L68" s="19">
        <f t="shared" si="14"/>
        <v>33.2</v>
      </c>
      <c r="M68" s="28"/>
    </row>
    <row r="69" spans="1:13">
      <c r="A69" s="25"/>
      <c r="B69" s="22" t="s">
        <v>16</v>
      </c>
      <c r="C69" s="15">
        <f t="shared" ref="C69:K69" si="20">SUM(C67:C68)</f>
        <v>13.1</v>
      </c>
      <c r="D69" s="15">
        <f t="shared" si="20"/>
        <v>5</v>
      </c>
      <c r="E69" s="15">
        <f t="shared" si="20"/>
        <v>12.7</v>
      </c>
      <c r="F69" s="15">
        <f t="shared" si="20"/>
        <v>30.8</v>
      </c>
      <c r="G69" s="15">
        <f t="shared" si="20"/>
        <v>58</v>
      </c>
      <c r="H69" s="15">
        <f t="shared" si="20"/>
        <v>8</v>
      </c>
      <c r="I69" s="15">
        <f t="shared" si="20"/>
        <v>12</v>
      </c>
      <c r="J69" s="15">
        <f t="shared" si="20"/>
        <v>51.3</v>
      </c>
      <c r="K69" s="15">
        <f t="shared" si="20"/>
        <v>0</v>
      </c>
      <c r="L69" s="29">
        <f t="shared" si="14"/>
        <v>160.1</v>
      </c>
      <c r="M69" s="27"/>
    </row>
    <row r="70" spans="1:13">
      <c r="A70" s="22" t="s">
        <v>105</v>
      </c>
      <c r="B70" s="17" t="s">
        <v>106</v>
      </c>
      <c r="C70" s="18">
        <v>6</v>
      </c>
      <c r="D70" s="18"/>
      <c r="E70" s="18">
        <v>4.8</v>
      </c>
      <c r="F70" s="18">
        <f t="shared" si="19"/>
        <v>10.8</v>
      </c>
      <c r="G70" s="19">
        <v>19</v>
      </c>
      <c r="H70" s="19">
        <v>4</v>
      </c>
      <c r="I70" s="19">
        <v>2.4</v>
      </c>
      <c r="J70" s="19"/>
      <c r="K70" s="19"/>
      <c r="L70" s="19">
        <f t="shared" si="14"/>
        <v>36.2</v>
      </c>
      <c r="M70" s="28"/>
    </row>
    <row r="71" spans="1:13">
      <c r="A71" s="22" t="s">
        <v>107</v>
      </c>
      <c r="B71" s="17" t="s">
        <v>108</v>
      </c>
      <c r="C71" s="18">
        <v>6</v>
      </c>
      <c r="D71" s="18"/>
      <c r="E71" s="18">
        <v>6.1</v>
      </c>
      <c r="F71" s="18">
        <f t="shared" si="19"/>
        <v>12.1</v>
      </c>
      <c r="G71" s="19">
        <v>14</v>
      </c>
      <c r="H71" s="19">
        <v>4</v>
      </c>
      <c r="I71" s="19">
        <v>2.4</v>
      </c>
      <c r="J71" s="19"/>
      <c r="K71" s="19"/>
      <c r="L71" s="19">
        <f t="shared" si="14"/>
        <v>32.5</v>
      </c>
      <c r="M71" s="28"/>
    </row>
    <row r="72" spans="1:13">
      <c r="A72" s="22" t="s">
        <v>109</v>
      </c>
      <c r="B72" s="17" t="s">
        <v>110</v>
      </c>
      <c r="C72" s="18">
        <v>6</v>
      </c>
      <c r="D72" s="18"/>
      <c r="E72" s="18">
        <v>5.8</v>
      </c>
      <c r="F72" s="18">
        <f t="shared" si="19"/>
        <v>11.8</v>
      </c>
      <c r="G72" s="19">
        <v>19</v>
      </c>
      <c r="H72" s="19">
        <v>4</v>
      </c>
      <c r="I72" s="19">
        <v>2.4</v>
      </c>
      <c r="J72" s="19"/>
      <c r="K72" s="19"/>
      <c r="L72" s="19">
        <f t="shared" si="14"/>
        <v>37.2</v>
      </c>
      <c r="M72" s="28"/>
    </row>
    <row r="73" spans="1:13">
      <c r="A73" s="22" t="s">
        <v>111</v>
      </c>
      <c r="B73" s="17" t="s">
        <v>112</v>
      </c>
      <c r="C73" s="18">
        <v>6</v>
      </c>
      <c r="D73" s="18"/>
      <c r="E73" s="18">
        <v>5.2</v>
      </c>
      <c r="F73" s="18">
        <f t="shared" si="19"/>
        <v>11.2</v>
      </c>
      <c r="G73" s="19">
        <v>13.6</v>
      </c>
      <c r="H73" s="19">
        <v>4</v>
      </c>
      <c r="I73" s="19">
        <v>2.4</v>
      </c>
      <c r="J73" s="19"/>
      <c r="K73" s="19"/>
      <c r="L73" s="19">
        <f t="shared" si="14"/>
        <v>31.2</v>
      </c>
      <c r="M73" s="28"/>
    </row>
    <row r="74" ht="24" spans="1:13">
      <c r="A74" s="30" t="s">
        <v>113</v>
      </c>
      <c r="B74" s="6" t="s">
        <v>114</v>
      </c>
      <c r="C74" s="18">
        <v>10</v>
      </c>
      <c r="D74" s="18">
        <v>5</v>
      </c>
      <c r="E74" s="18">
        <v>4</v>
      </c>
      <c r="F74" s="18">
        <f t="shared" si="19"/>
        <v>19</v>
      </c>
      <c r="G74" s="19">
        <v>16</v>
      </c>
      <c r="H74" s="19">
        <v>4</v>
      </c>
      <c r="I74" s="19">
        <v>2.4</v>
      </c>
      <c r="J74" s="19">
        <v>4.4</v>
      </c>
      <c r="K74" s="19"/>
      <c r="L74" s="19">
        <f t="shared" si="14"/>
        <v>45.8</v>
      </c>
      <c r="M74" s="28"/>
    </row>
    <row r="75" spans="1:13">
      <c r="A75" s="22" t="s">
        <v>115</v>
      </c>
      <c r="B75" s="17" t="s">
        <v>116</v>
      </c>
      <c r="C75" s="18">
        <v>3.3</v>
      </c>
      <c r="D75" s="18">
        <v>2</v>
      </c>
      <c r="E75" s="18">
        <v>5.4</v>
      </c>
      <c r="F75" s="18">
        <f t="shared" si="19"/>
        <v>10.7</v>
      </c>
      <c r="G75" s="19">
        <v>22.2</v>
      </c>
      <c r="H75" s="19">
        <v>4</v>
      </c>
      <c r="I75" s="19">
        <v>2.5</v>
      </c>
      <c r="J75" s="19">
        <v>16.5</v>
      </c>
      <c r="K75" s="19"/>
      <c r="L75" s="19">
        <f t="shared" si="14"/>
        <v>55.9</v>
      </c>
      <c r="M75" s="28"/>
    </row>
    <row r="76" spans="1:13">
      <c r="A76" s="22" t="s">
        <v>117</v>
      </c>
      <c r="B76" s="17" t="s">
        <v>118</v>
      </c>
      <c r="C76" s="18">
        <v>6</v>
      </c>
      <c r="D76" s="18">
        <v>2</v>
      </c>
      <c r="E76" s="18">
        <v>5.2</v>
      </c>
      <c r="F76" s="18">
        <f t="shared" si="19"/>
        <v>13.2</v>
      </c>
      <c r="G76" s="19">
        <v>10</v>
      </c>
      <c r="H76" s="19">
        <v>4</v>
      </c>
      <c r="I76" s="19">
        <v>1.8</v>
      </c>
      <c r="J76" s="19">
        <v>10.3</v>
      </c>
      <c r="K76" s="19"/>
      <c r="L76" s="19">
        <f t="shared" si="14"/>
        <v>39.3</v>
      </c>
      <c r="M76" s="28"/>
    </row>
  </sheetData>
  <mergeCells count="22">
    <mergeCell ref="L4:M4"/>
    <mergeCell ref="C5:F5"/>
    <mergeCell ref="A7:B7"/>
    <mergeCell ref="A5:A6"/>
    <mergeCell ref="A8:A12"/>
    <mergeCell ref="A16:A18"/>
    <mergeCell ref="A24:A26"/>
    <mergeCell ref="A30:A32"/>
    <mergeCell ref="A35:A37"/>
    <mergeCell ref="A42:A44"/>
    <mergeCell ref="A50:A52"/>
    <mergeCell ref="A57:A66"/>
    <mergeCell ref="A67:A69"/>
    <mergeCell ref="B5:B6"/>
    <mergeCell ref="G5:G6"/>
    <mergeCell ref="H5:H6"/>
    <mergeCell ref="I5:I6"/>
    <mergeCell ref="J5:J6"/>
    <mergeCell ref="K5:K6"/>
    <mergeCell ref="L5:L6"/>
    <mergeCell ref="M5:M6"/>
    <mergeCell ref="A2:M3"/>
  </mergeCells>
  <pageMargins left="0.751388888888889" right="0.751388888888889" top="0.354166666666667" bottom="0.471527777777778" header="0.511805555555556" footer="0.235416666666667"/>
  <pageSetup paperSize="9" orientation="landscape" horizontalDpi="600"/>
  <headerFooter>
    <oddFooter>&amp;C第 &amp;P 页，共 &amp;N 页</odd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宫平</dc:creator>
  <dcterms:created xsi:type="dcterms:W3CDTF">2019-03-21T07:05:00Z</dcterms:created>
  <dcterms:modified xsi:type="dcterms:W3CDTF">2019-03-21T08:33:53Z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