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05"/>
  </bookViews>
  <sheets>
    <sheet name="Sheet1" sheetId="1" r:id="rId1"/>
  </sheets>
  <definedNames>
    <definedName name="_xlnm.Print_Titles" localSheetId="0">Sheet1!$1:$5</definedName>
  </definedNames>
  <calcPr calcId="144525"/>
</workbook>
</file>

<file path=xl/sharedStrings.xml><?xml version="1.0" encoding="utf-8"?>
<sst xmlns="http://schemas.openxmlformats.org/spreadsheetml/2006/main" count="115">
  <si>
    <t>附件：</t>
  </si>
  <si>
    <t>2019年省交通发展补助资金                            （交通运输科技项目）预算支出汇总表</t>
  </si>
  <si>
    <t>单位：万元</t>
  </si>
  <si>
    <t>序号</t>
  </si>
  <si>
    <t>项目单位</t>
  </si>
  <si>
    <t>项目名称</t>
  </si>
  <si>
    <t>金额</t>
  </si>
  <si>
    <t>备注</t>
  </si>
  <si>
    <t>总计</t>
  </si>
  <si>
    <t>一、省直小计</t>
  </si>
  <si>
    <t>（一）省交通运输厅</t>
  </si>
  <si>
    <t>吉林省航道管理局</t>
  </si>
  <si>
    <t xml:space="preserve">吉林省水路运输中长期发展战略研究  </t>
  </si>
  <si>
    <t>图们江防川至出海口河段航道开发研究</t>
  </si>
  <si>
    <t>吉林省港口布局研究</t>
  </si>
  <si>
    <t>吉林省松花江航道梯级渠化工程——哈达山水利枢纽上下游连接
技术研究</t>
  </si>
  <si>
    <t>吉林省公路管理局</t>
  </si>
  <si>
    <t>吉林省路面纤维碎石封层设计施工技术指南</t>
  </si>
  <si>
    <t>季冻区运营普通公路隧道养护及病害整治关键性技术研究</t>
  </si>
  <si>
    <t>植物纤维毯植被恢复技术在路域生态中的开发与应用</t>
  </si>
  <si>
    <t>公路沥青路面厂拌热再生规范化施工技术研究</t>
  </si>
  <si>
    <t>建筑垃圾在公路建设中综合利用
技术研究</t>
  </si>
  <si>
    <t>吉林省运输管理局</t>
  </si>
  <si>
    <t xml:space="preserve">吉林省“定制客运”产业特性与政策研究 </t>
  </si>
  <si>
    <t>吉林省综合客运枢纽公共服务提升研究</t>
  </si>
  <si>
    <t>互联网+道路运输安全预防与监管研究</t>
  </si>
  <si>
    <t>汽车电子健康档案运营服务建设研究</t>
  </si>
  <si>
    <t>“道路客运+旅游”融合发展与对策研究</t>
  </si>
  <si>
    <t>吉林省交通信息通信中心</t>
  </si>
  <si>
    <t>交通突发情况应急信息提取及应急响应机制研究</t>
  </si>
  <si>
    <t>吉林省高速公路管理局</t>
  </si>
  <si>
    <t xml:space="preserve">高速公路波形梁钢护栏防护能力提升技术研究 </t>
  </si>
  <si>
    <t xml:space="preserve">吉林省路面微表处设计施工技术指南 </t>
  </si>
  <si>
    <t>监控视频流智能分析在车辆逃费稽查中的应用研究</t>
  </si>
  <si>
    <t>吉林省高速公路路况大数据分析在公众出行服务中的应用研究</t>
  </si>
  <si>
    <t>吉林省高速路网运行态势感知与演化分析技术研究</t>
  </si>
  <si>
    <t>久储二阶加热型沥青路面坑槽快速修补材料研究及应用</t>
  </si>
  <si>
    <t>（二）省科技厅</t>
  </si>
  <si>
    <t>吉林省交通科学研究所</t>
  </si>
  <si>
    <t>吉林省农村公路路面全寿命周期成本与技术对策研究</t>
  </si>
  <si>
    <t>季冻区公路路基强度衰减监测与抗冻性能控制关键技术研究</t>
  </si>
  <si>
    <t>机油废渣对旧沥青混合料的改性及应用研究</t>
  </si>
  <si>
    <t xml:space="preserve">基于交通强国战略吉林交通运输技术政策研究 </t>
  </si>
  <si>
    <t xml:space="preserve">高速公路安全防护工程评价研究  </t>
  </si>
  <si>
    <t xml:space="preserve">吉林省公路旅游服务设施规划设计研究  </t>
  </si>
  <si>
    <t>吉林省高速公路沥青路面结构加速加载试验研究</t>
  </si>
  <si>
    <t>一种新型的沥青性能快速评价系统研究</t>
  </si>
  <si>
    <t>季冻区路基结构损伤的分布式监测与多场耦合解析技术</t>
  </si>
  <si>
    <t>沥青混凝土智能压实技术研究及应用</t>
  </si>
  <si>
    <t>玄武岩纤维系列锚杆锚固机理</t>
  </si>
  <si>
    <t>吉林省公路建设项目水土保持技术指南</t>
  </si>
  <si>
    <t>季冻区高速公路路基路面长期使用性能监测研究</t>
  </si>
  <si>
    <t>面向路基路面一体化设计的智能压实技术</t>
  </si>
  <si>
    <t>公路新型沥青注浆修复技术与装备</t>
  </si>
  <si>
    <t>超高性能混凝土在桥面铺装中的应用关键技术研究</t>
  </si>
  <si>
    <t>高速公路隧道自发光防火复合涂装材料研究与应用</t>
  </si>
  <si>
    <t>桥梁桩基冲刷机理、承载动力特性及防护措施研究</t>
  </si>
  <si>
    <t>基于车辆定位信息的高速公路驾驶安全监测技术研究</t>
  </si>
  <si>
    <t>吉林省高速公路水泥稳定碎石基层配合比优化与工艺控制</t>
  </si>
  <si>
    <t>季冻区混凝土桥梁耐久性评价技术指南</t>
  </si>
  <si>
    <t>基于红外光谱沥青质量及改性沥青SBS含量检测技术研究</t>
  </si>
  <si>
    <t>中小跨径桥梁钢结构应用技术研究</t>
  </si>
  <si>
    <t>高速公路隧道温度场分布及变化
规律研究</t>
  </si>
  <si>
    <t>吉林省公路解体消能标志设计与
应用研究</t>
  </si>
  <si>
    <t>公路边坡地质灾害治理研究</t>
  </si>
  <si>
    <t>冰雪条件下高速公路交通态势预估及智能管控技术</t>
  </si>
  <si>
    <t>特色农产品物流服务体系构建与示范应用</t>
  </si>
  <si>
    <t>季冻区公路桥梁板式支座病害快速检测及性能劣化和病害等级评定研究</t>
  </si>
  <si>
    <t>（三）吉林大学</t>
  </si>
  <si>
    <t>账户名：吉林大学
开户行：中国银行长春前进大街支行
账号：160402501175</t>
  </si>
  <si>
    <t xml:space="preserve">吉林省旅客联程运输协同运营模式优化研究  </t>
  </si>
  <si>
    <t xml:space="preserve">危险品车辆驾驶员疲劳驾驶预警技术研究  </t>
  </si>
  <si>
    <r>
      <rPr>
        <sz val="10"/>
        <rFont val="宋体"/>
        <charset val="0"/>
      </rPr>
      <t>玄武岩纤维</t>
    </r>
    <r>
      <rPr>
        <sz val="10"/>
        <rFont val="Times New Roman"/>
        <charset val="0"/>
      </rPr>
      <t>-</t>
    </r>
    <r>
      <rPr>
        <sz val="10"/>
        <rFont val="宋体"/>
        <charset val="0"/>
      </rPr>
      <t>活性粉末复合改性混凝土性能评价及结构设计方法研究</t>
    </r>
  </si>
  <si>
    <t>吉林省综合交通运输系统研究</t>
  </si>
  <si>
    <t>（四）吉林省高等级公路建设局</t>
  </si>
  <si>
    <t>账户名：吉林省高等级公路建设局
开户行：农行自由大路支行
账号：07135301040004442</t>
  </si>
  <si>
    <t xml:space="preserve">高速公路跨敏感水体路段危化品泄露及径流污染防范技术指南 </t>
  </si>
  <si>
    <t>吉林省长白山区公路野生动物保护技术研究</t>
  </si>
  <si>
    <t>基于多源遥感数据的环境变化综合监测研究</t>
  </si>
  <si>
    <t>季冻区高速公路典型边坡破坏特征及生态防护优化技术研究</t>
  </si>
  <si>
    <t>吉林省绿色公路建设评价指标体系研究</t>
  </si>
  <si>
    <t>高速公路改扩建既有桥梁性能评价及综合利用技术研究</t>
  </si>
  <si>
    <t>高速公路改扩建工程沥青路面研究</t>
  </si>
  <si>
    <t>季节冻土区新型毛细导水土工材料抑制路基冻融破坏技术研究</t>
  </si>
  <si>
    <t>（五）吉林省交通规划设计院</t>
  </si>
  <si>
    <t>账户名：吉林省交通规划设计院
开户行：工行宽平大路支行
账号：4200224309200009670</t>
  </si>
  <si>
    <t>吉林省地产石料特性的沥青混合料性能优化研究</t>
  </si>
  <si>
    <t>聚氨酯改性沥青及其路用性能研究</t>
  </si>
  <si>
    <t>吉林省高速公路中小跨径桥涵设计标准化研究</t>
  </si>
  <si>
    <t>基于BIM技术的矮塔斜拉桥建管养一体化技术研究</t>
  </si>
  <si>
    <t>生物橡胶复合改性沥青综合技术研究</t>
  </si>
  <si>
    <t>铁尾矿粒料在沥青面层应用技术研究</t>
  </si>
  <si>
    <t>协同阻燃抑烟沥青在季冻区隧道沥青路面中的应用研究</t>
  </si>
  <si>
    <t>吉林省高速公路指路标志标准化设计</t>
  </si>
  <si>
    <t>增强型泡沫混凝土用于高速公路路基工程的关键技术研究</t>
  </si>
  <si>
    <t>波形钢腹板组合槽型梁关键技术应用研究</t>
  </si>
  <si>
    <t>吉林省西部盐渍土路基稳定性评价及提升关键技术研究</t>
  </si>
  <si>
    <t>高速公路无损检测与非开挖修复技术在季冻区的应用研究</t>
  </si>
  <si>
    <t>高速公路改扩建旧沥青路面冷再生利用关键技术研究</t>
  </si>
  <si>
    <t>基于GIS-BIM-物联网复杂岩土工程灾害预警关键技术</t>
  </si>
  <si>
    <t>涵洞软土路基综合处置技术研究</t>
  </si>
  <si>
    <t>（六）长春建业集团股份有限公司</t>
  </si>
  <si>
    <t>账户名：长春建业集团股份有限公司
开户行：中国银行长春涵乐园支行
账号：157201405146</t>
  </si>
  <si>
    <t>环保型废胶粉改性沥青技术研究</t>
  </si>
  <si>
    <t>水稳基层强度质量无破损评定方法研究</t>
  </si>
  <si>
    <t>（七）吉林正泰工程咨询有限公司</t>
  </si>
  <si>
    <t>账户名：吉林正泰工程咨询有限公司
开户行：吉林双阳农村商业银行股份有限公司金域支行 
账号：0710518011015200006223</t>
  </si>
  <si>
    <t>重大公路建设项目社会稳定风险评估技术研究</t>
  </si>
  <si>
    <t>二、市县小计</t>
  </si>
  <si>
    <t>（一）长春市</t>
  </si>
  <si>
    <t>长春市交通运输局</t>
  </si>
  <si>
    <t>大修工程中半刚性基层工作状态评价与设计参数研究</t>
  </si>
  <si>
    <t>（二）白城市</t>
  </si>
  <si>
    <t>白城市交通运输局</t>
  </si>
  <si>
    <t>绿色共享性公交发展模式研究</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</si>
</sst>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1"/>
      <color theme="1"/>
      <name val="宋体"/>
      <charset val="134"/>
      <scheme val="minor"/>
    </font>
    <font>
      <b/>
      <sz val="18"/>
      <name val="黑体"/>
      <charset val="134"/>
    </font>
    <font>
      <b/>
      <sz val="9"/>
      <name val="宋体"/>
      <charset val="134"/>
    </font>
    <font>
      <b/>
      <sz val="11"/>
      <name val="宋体"/>
      <charset val="134"/>
    </font>
    <font>
      <sz val="10"/>
      <name val="宋体"/>
      <charset val="134"/>
    </font>
    <font>
      <b/>
      <sz val="12"/>
      <name val="宋体"/>
      <charset val="134"/>
    </font>
    <font>
      <b/>
      <sz val="11"/>
      <color theme="1"/>
      <name val="宋体"/>
      <charset val="134"/>
      <scheme val="minor"/>
    </font>
    <font>
      <b/>
      <sz val="10"/>
      <name val="宋体"/>
      <charset val="0"/>
    </font>
    <font>
      <b/>
      <sz val="12"/>
      <name val="宋体"/>
      <charset val="0"/>
    </font>
    <font>
      <b/>
      <sz val="10"/>
      <name val="宋体"/>
      <charset val="134"/>
    </font>
    <font>
      <sz val="10"/>
      <name val="Arial"/>
      <charset val="0"/>
    </font>
    <font>
      <sz val="10"/>
      <name val="宋体"/>
      <charset val="0"/>
    </font>
    <font>
      <sz val="11"/>
      <name val="宋体"/>
      <charset val="134"/>
    </font>
    <font>
      <sz val="11"/>
      <color rgb="FFFF0000"/>
      <name val="宋体"/>
      <charset val="0"/>
      <scheme val="minor"/>
    </font>
    <font>
      <u/>
      <sz val="11"/>
      <color rgb="FF0000FF"/>
      <name val="宋体"/>
      <charset val="0"/>
      <scheme val="minor"/>
    </font>
    <font>
      <sz val="11"/>
      <color theme="1"/>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b/>
      <sz val="15"/>
      <color theme="3"/>
      <name val="宋体"/>
      <charset val="134"/>
      <scheme val="minor"/>
    </font>
    <font>
      <sz val="11"/>
      <color rgb="FF006100"/>
      <name val="宋体"/>
      <charset val="0"/>
      <scheme val="minor"/>
    </font>
    <font>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9" borderId="0" applyNumberFormat="0" applyBorder="0" applyAlignment="0" applyProtection="0">
      <alignment vertical="center"/>
    </xf>
    <xf numFmtId="0" fontId="23"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21" fillId="2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 borderId="6" applyNumberFormat="0" applyFont="0" applyAlignment="0" applyProtection="0">
      <alignment vertical="center"/>
    </xf>
    <xf numFmtId="0" fontId="21" fillId="14"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7" applyNumberFormat="0" applyFill="0" applyAlignment="0" applyProtection="0">
      <alignment vertical="center"/>
    </xf>
    <xf numFmtId="0" fontId="16" fillId="0" borderId="7" applyNumberFormat="0" applyFill="0" applyAlignment="0" applyProtection="0">
      <alignment vertical="center"/>
    </xf>
    <xf numFmtId="0" fontId="21" fillId="21" borderId="0" applyNumberFormat="0" applyBorder="0" applyAlignment="0" applyProtection="0">
      <alignment vertical="center"/>
    </xf>
    <xf numFmtId="0" fontId="17" fillId="0" borderId="13" applyNumberFormat="0" applyFill="0" applyAlignment="0" applyProtection="0">
      <alignment vertical="center"/>
    </xf>
    <xf numFmtId="0" fontId="21" fillId="13" borderId="0" applyNumberFormat="0" applyBorder="0" applyAlignment="0" applyProtection="0">
      <alignment vertical="center"/>
    </xf>
    <xf numFmtId="0" fontId="27" fillId="18" borderId="11" applyNumberFormat="0" applyAlignment="0" applyProtection="0">
      <alignment vertical="center"/>
    </xf>
    <xf numFmtId="0" fontId="24" fillId="18" borderId="9" applyNumberFormat="0" applyAlignment="0" applyProtection="0">
      <alignment vertical="center"/>
    </xf>
    <xf numFmtId="0" fontId="19" fillId="9" borderId="8" applyNumberFormat="0" applyAlignment="0" applyProtection="0">
      <alignment vertical="center"/>
    </xf>
    <xf numFmtId="0" fontId="15" fillId="32" borderId="0" applyNumberFormat="0" applyBorder="0" applyAlignment="0" applyProtection="0">
      <alignment vertical="center"/>
    </xf>
    <xf numFmtId="0" fontId="21" fillId="28" borderId="0" applyNumberFormat="0" applyBorder="0" applyAlignment="0" applyProtection="0">
      <alignment vertical="center"/>
    </xf>
    <xf numFmtId="0" fontId="25" fillId="0" borderId="10" applyNumberFormat="0" applyFill="0" applyAlignment="0" applyProtection="0">
      <alignment vertical="center"/>
    </xf>
    <xf numFmtId="0" fontId="29" fillId="0" borderId="12" applyNumberFormat="0" applyFill="0" applyAlignment="0" applyProtection="0">
      <alignment vertical="center"/>
    </xf>
    <xf numFmtId="0" fontId="31" fillId="31" borderId="0" applyNumberFormat="0" applyBorder="0" applyAlignment="0" applyProtection="0">
      <alignment vertical="center"/>
    </xf>
    <xf numFmtId="0" fontId="22" fillId="12" borderId="0" applyNumberFormat="0" applyBorder="0" applyAlignment="0" applyProtection="0">
      <alignment vertical="center"/>
    </xf>
    <xf numFmtId="0" fontId="15" fillId="17" borderId="0" applyNumberFormat="0" applyBorder="0" applyAlignment="0" applyProtection="0">
      <alignment vertical="center"/>
    </xf>
    <xf numFmtId="0" fontId="21" fillId="25" borderId="0" applyNumberFormat="0" applyBorder="0" applyAlignment="0" applyProtection="0">
      <alignment vertical="center"/>
    </xf>
    <xf numFmtId="0" fontId="15" fillId="16"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21" fillId="24" borderId="0" applyNumberFormat="0" applyBorder="0" applyAlignment="0" applyProtection="0">
      <alignment vertical="center"/>
    </xf>
    <xf numFmtId="0" fontId="21" fillId="27" borderId="0" applyNumberFormat="0" applyBorder="0" applyAlignment="0" applyProtection="0">
      <alignment vertical="center"/>
    </xf>
    <xf numFmtId="0" fontId="15" fillId="29" borderId="0" applyNumberFormat="0" applyBorder="0" applyAlignment="0" applyProtection="0">
      <alignment vertical="center"/>
    </xf>
    <xf numFmtId="0" fontId="15" fillId="4" borderId="0" applyNumberFormat="0" applyBorder="0" applyAlignment="0" applyProtection="0">
      <alignment vertical="center"/>
    </xf>
    <xf numFmtId="0" fontId="21" fillId="23" borderId="0" applyNumberFormat="0" applyBorder="0" applyAlignment="0" applyProtection="0">
      <alignment vertical="center"/>
    </xf>
    <xf numFmtId="0" fontId="15" fillId="7" borderId="0" applyNumberFormat="0" applyBorder="0" applyAlignment="0" applyProtection="0">
      <alignment vertical="center"/>
    </xf>
    <xf numFmtId="0" fontId="21" fillId="20" borderId="0" applyNumberFormat="0" applyBorder="0" applyAlignment="0" applyProtection="0">
      <alignment vertical="center"/>
    </xf>
    <xf numFmtId="0" fontId="21" fillId="26" borderId="0" applyNumberFormat="0" applyBorder="0" applyAlignment="0" applyProtection="0">
      <alignment vertical="center"/>
    </xf>
    <xf numFmtId="0" fontId="15" fillId="3" borderId="0" applyNumberFormat="0" applyBorder="0" applyAlignment="0" applyProtection="0">
      <alignment vertical="center"/>
    </xf>
    <xf numFmtId="0" fontId="21" fillId="11" borderId="0" applyNumberFormat="0" applyBorder="0" applyAlignment="0" applyProtection="0">
      <alignment vertical="center"/>
    </xf>
    <xf numFmtId="0" fontId="10" fillId="0" borderId="0"/>
  </cellStyleXfs>
  <cellXfs count="37">
    <xf numFmtId="0" fontId="0" fillId="0" borderId="0" xfId="0">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NumberFormat="1" applyFill="1" applyAlignment="1">
      <alignment horizontal="left" vertical="center"/>
    </xf>
    <xf numFmtId="0" fontId="1" fillId="0" borderId="0" xfId="0" applyNumberFormat="1" applyFont="1" applyFill="1" applyAlignment="1">
      <alignment horizontal="center" vertical="center" wrapText="1"/>
    </xf>
    <xf numFmtId="0" fontId="1" fillId="0" borderId="0" xfId="0" applyNumberFormat="1" applyFont="1" applyFill="1" applyAlignment="1">
      <alignment horizontal="left" vertical="center" wrapText="1"/>
    </xf>
    <xf numFmtId="0" fontId="2" fillId="0" borderId="0" xfId="0" applyNumberFormat="1" applyFont="1" applyFill="1" applyAlignment="1">
      <alignment horizontal="right" vertical="center"/>
    </xf>
    <xf numFmtId="0" fontId="2" fillId="0" borderId="0" xfId="0" applyNumberFormat="1" applyFont="1" applyFill="1" applyAlignment="1">
      <alignment horizontal="lef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7"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0" fillId="0" borderId="1" xfId="0" applyNumberFormat="1" applyFont="1" applyFill="1" applyBorder="1" applyAlignment="1">
      <alignment horizontal="center" vertical="center"/>
    </xf>
    <xf numFmtId="49" fontId="11" fillId="0" borderId="1" xfId="0" applyNumberFormat="1"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49"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Border="1">
      <alignment vertical="center"/>
    </xf>
    <xf numFmtId="0" fontId="0" fillId="0" borderId="0" xfId="0" applyAlignment="1">
      <alignment vertical="center" wrapText="1"/>
    </xf>
    <xf numFmtId="49" fontId="8"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05"/>
  <sheetViews>
    <sheetView tabSelected="1" topLeftCell="A33" workbookViewId="0">
      <selection activeCell="C13" sqref="C13"/>
    </sheetView>
  </sheetViews>
  <sheetFormatPr defaultColWidth="9" defaultRowHeight="13.5" outlineLevelCol="5"/>
  <cols>
    <col min="1" max="1" width="7" customWidth="1"/>
    <col min="2" max="2" width="19.5" customWidth="1"/>
    <col min="3" max="3" width="21.25" customWidth="1"/>
    <col min="4" max="4" width="17.875" customWidth="1"/>
    <col min="5" max="5" width="19.375" customWidth="1"/>
  </cols>
  <sheetData>
    <row r="1" spans="1:5">
      <c r="A1" s="1" t="s">
        <v>0</v>
      </c>
      <c r="B1" s="1"/>
      <c r="C1" s="2"/>
      <c r="D1" s="1"/>
      <c r="E1" s="3"/>
    </row>
    <row r="2" ht="30" customHeight="1" spans="1:5">
      <c r="A2" s="4" t="s">
        <v>1</v>
      </c>
      <c r="B2" s="4"/>
      <c r="C2" s="5"/>
      <c r="D2" s="4"/>
      <c r="E2" s="5"/>
    </row>
    <row r="3" ht="30" customHeight="1" spans="1:5">
      <c r="A3" s="4"/>
      <c r="B3" s="4"/>
      <c r="C3" s="5"/>
      <c r="D3" s="4"/>
      <c r="E3" s="5"/>
    </row>
    <row r="4" spans="1:5">
      <c r="A4" s="6" t="s">
        <v>2</v>
      </c>
      <c r="B4" s="6"/>
      <c r="C4" s="7"/>
      <c r="D4" s="6"/>
      <c r="E4" s="7"/>
    </row>
    <row r="5" spans="1:5">
      <c r="A5" s="8" t="s">
        <v>3</v>
      </c>
      <c r="B5" s="8" t="s">
        <v>4</v>
      </c>
      <c r="C5" s="8" t="s">
        <v>5</v>
      </c>
      <c r="D5" s="8" t="s">
        <v>6</v>
      </c>
      <c r="E5" s="9" t="s">
        <v>7</v>
      </c>
    </row>
    <row r="6" spans="1:5">
      <c r="A6" s="10" t="s">
        <v>8</v>
      </c>
      <c r="B6" s="10"/>
      <c r="C6" s="11"/>
      <c r="D6" s="10">
        <f>SUM(D7,D101)</f>
        <v>1300</v>
      </c>
      <c r="E6" s="12"/>
    </row>
    <row r="7" ht="14.25" spans="1:5">
      <c r="A7" s="10"/>
      <c r="B7" s="13" t="s">
        <v>9</v>
      </c>
      <c r="C7" s="14"/>
      <c r="D7" s="15">
        <f>SUM(D8,D35,D66,D71,D80,D96,D99)</f>
        <v>1280</v>
      </c>
      <c r="E7" s="12"/>
    </row>
    <row r="8" ht="14.25" spans="1:5">
      <c r="A8" s="16"/>
      <c r="B8" s="17" t="s">
        <v>10</v>
      </c>
      <c r="C8" s="18"/>
      <c r="D8" s="10">
        <f>SUM(D9,D14,D20,D26,D28)</f>
        <v>311</v>
      </c>
      <c r="E8" s="12"/>
    </row>
    <row r="9" spans="1:5">
      <c r="A9" s="16"/>
      <c r="B9" s="19" t="s">
        <v>11</v>
      </c>
      <c r="C9" s="20"/>
      <c r="D9" s="10">
        <f>SUM(D10:D13)</f>
        <v>55</v>
      </c>
      <c r="E9" s="21"/>
    </row>
    <row r="10" ht="24" spans="1:5">
      <c r="A10" s="22">
        <v>1</v>
      </c>
      <c r="B10" s="16"/>
      <c r="C10" s="23" t="s">
        <v>12</v>
      </c>
      <c r="D10" s="24">
        <v>20</v>
      </c>
      <c r="E10" s="21"/>
    </row>
    <row r="11" ht="24" spans="1:5">
      <c r="A11" s="22">
        <v>2</v>
      </c>
      <c r="B11" s="16"/>
      <c r="C11" s="23" t="s">
        <v>13</v>
      </c>
      <c r="D11" s="24">
        <v>10</v>
      </c>
      <c r="E11" s="21"/>
    </row>
    <row r="12" spans="1:5">
      <c r="A12" s="22">
        <v>3</v>
      </c>
      <c r="B12" s="16"/>
      <c r="C12" s="23" t="s">
        <v>14</v>
      </c>
      <c r="D12" s="24">
        <v>15</v>
      </c>
      <c r="E12" s="21"/>
    </row>
    <row r="13" ht="48" spans="1:5">
      <c r="A13" s="22">
        <v>4</v>
      </c>
      <c r="B13" s="16"/>
      <c r="C13" s="23" t="s">
        <v>15</v>
      </c>
      <c r="D13" s="24">
        <v>10</v>
      </c>
      <c r="E13" s="21"/>
    </row>
    <row r="14" spans="1:5">
      <c r="A14" s="22"/>
      <c r="B14" s="19" t="s">
        <v>16</v>
      </c>
      <c r="C14" s="20"/>
      <c r="D14" s="10">
        <f>SUM(D15:D19)</f>
        <v>67</v>
      </c>
      <c r="E14" s="12"/>
    </row>
    <row r="15" customFormat="1" ht="24" spans="1:5">
      <c r="A15" s="22">
        <v>5</v>
      </c>
      <c r="B15" s="16"/>
      <c r="C15" s="23" t="s">
        <v>17</v>
      </c>
      <c r="D15" s="24">
        <v>20</v>
      </c>
      <c r="E15" s="12"/>
    </row>
    <row r="16" customFormat="1" ht="36" spans="1:5">
      <c r="A16" s="22">
        <v>6</v>
      </c>
      <c r="B16" s="16"/>
      <c r="C16" s="23" t="s">
        <v>18</v>
      </c>
      <c r="D16" s="24">
        <v>15</v>
      </c>
      <c r="E16" s="12"/>
    </row>
    <row r="17" customFormat="1" ht="24" spans="1:5">
      <c r="A17" s="22">
        <v>7</v>
      </c>
      <c r="B17" s="16"/>
      <c r="C17" s="23" t="s">
        <v>19</v>
      </c>
      <c r="D17" s="24">
        <v>10</v>
      </c>
      <c r="E17" s="12"/>
    </row>
    <row r="18" customFormat="1" ht="24" spans="1:5">
      <c r="A18" s="22">
        <v>8</v>
      </c>
      <c r="B18" s="16"/>
      <c r="C18" s="23" t="s">
        <v>20</v>
      </c>
      <c r="D18" s="24">
        <v>15</v>
      </c>
      <c r="E18" s="21"/>
    </row>
    <row r="19" customFormat="1" ht="36" spans="1:5">
      <c r="A19" s="22">
        <v>9</v>
      </c>
      <c r="B19" s="16"/>
      <c r="C19" s="23" t="s">
        <v>21</v>
      </c>
      <c r="D19" s="24">
        <v>7</v>
      </c>
      <c r="E19" s="21"/>
    </row>
    <row r="20" spans="1:5">
      <c r="A20" s="22"/>
      <c r="B20" s="19" t="s">
        <v>22</v>
      </c>
      <c r="C20" s="20"/>
      <c r="D20" s="10">
        <f>SUM(D21:D25)</f>
        <v>45</v>
      </c>
      <c r="E20" s="21"/>
    </row>
    <row r="21" ht="24" spans="1:5">
      <c r="A21" s="22">
        <v>10</v>
      </c>
      <c r="B21" s="16"/>
      <c r="C21" s="23" t="s">
        <v>23</v>
      </c>
      <c r="D21" s="24">
        <v>10</v>
      </c>
      <c r="E21" s="21"/>
    </row>
    <row r="22" ht="24" spans="1:5">
      <c r="A22" s="22">
        <v>11</v>
      </c>
      <c r="B22" s="16"/>
      <c r="C22" s="23" t="s">
        <v>24</v>
      </c>
      <c r="D22" s="24">
        <v>15</v>
      </c>
      <c r="E22" s="21"/>
    </row>
    <row r="23" ht="24" spans="1:5">
      <c r="A23" s="22">
        <v>12</v>
      </c>
      <c r="B23" s="16"/>
      <c r="C23" s="23" t="s">
        <v>25</v>
      </c>
      <c r="D23" s="24">
        <v>10</v>
      </c>
      <c r="E23" s="21"/>
    </row>
    <row r="24" ht="24" spans="1:5">
      <c r="A24" s="22">
        <v>13</v>
      </c>
      <c r="B24" s="16"/>
      <c r="C24" s="23" t="s">
        <v>26</v>
      </c>
      <c r="D24" s="24">
        <v>5</v>
      </c>
      <c r="E24" s="21"/>
    </row>
    <row r="25" ht="24" spans="1:5">
      <c r="A25" s="22">
        <v>14</v>
      </c>
      <c r="B25" s="17"/>
      <c r="C25" s="23" t="s">
        <v>27</v>
      </c>
      <c r="D25" s="24">
        <v>5</v>
      </c>
      <c r="E25" s="12"/>
    </row>
    <row r="26" ht="24" spans="1:5">
      <c r="A26" s="22"/>
      <c r="B26" s="19" t="s">
        <v>28</v>
      </c>
      <c r="D26" s="10">
        <f>D27</f>
        <v>14</v>
      </c>
      <c r="E26" s="21"/>
    </row>
    <row r="27" ht="24" spans="1:5">
      <c r="A27" s="22">
        <v>15</v>
      </c>
      <c r="B27" s="19"/>
      <c r="C27" s="23" t="s">
        <v>29</v>
      </c>
      <c r="D27" s="24">
        <v>14</v>
      </c>
      <c r="E27" s="21"/>
    </row>
    <row r="28" spans="1:5">
      <c r="A28" s="22"/>
      <c r="B28" s="17" t="s">
        <v>30</v>
      </c>
      <c r="C28" s="25"/>
      <c r="D28" s="10">
        <f>SUM(D29:D34)</f>
        <v>130</v>
      </c>
      <c r="E28" s="21"/>
    </row>
    <row r="29" ht="24" spans="1:5">
      <c r="A29" s="22">
        <v>16</v>
      </c>
      <c r="B29" s="17"/>
      <c r="C29" s="23" t="s">
        <v>31</v>
      </c>
      <c r="D29" s="24">
        <v>20</v>
      </c>
      <c r="E29" s="21"/>
    </row>
    <row r="30" ht="24" spans="1:5">
      <c r="A30" s="22">
        <v>17</v>
      </c>
      <c r="B30" s="16"/>
      <c r="C30" s="23" t="s">
        <v>32</v>
      </c>
      <c r="D30" s="24">
        <v>20</v>
      </c>
      <c r="E30" s="12"/>
    </row>
    <row r="31" ht="24" spans="1:5">
      <c r="A31" s="22">
        <v>18</v>
      </c>
      <c r="B31" s="16"/>
      <c r="C31" s="23" t="s">
        <v>33</v>
      </c>
      <c r="D31" s="24">
        <v>35</v>
      </c>
      <c r="E31" s="12"/>
    </row>
    <row r="32" ht="36" spans="1:5">
      <c r="A32" s="22">
        <v>19</v>
      </c>
      <c r="B32" s="16"/>
      <c r="C32" s="23" t="s">
        <v>34</v>
      </c>
      <c r="D32" s="24">
        <v>30</v>
      </c>
      <c r="E32" s="12"/>
    </row>
    <row r="33" ht="24" spans="1:5">
      <c r="A33" s="22">
        <v>20</v>
      </c>
      <c r="B33" s="16"/>
      <c r="C33" s="23" t="s">
        <v>35</v>
      </c>
      <c r="D33" s="24">
        <v>20</v>
      </c>
      <c r="E33" s="12"/>
    </row>
    <row r="34" ht="24" spans="1:5">
      <c r="A34" s="22">
        <v>21</v>
      </c>
      <c r="B34" s="16"/>
      <c r="C34" s="23" t="s">
        <v>36</v>
      </c>
      <c r="D34" s="24">
        <v>5</v>
      </c>
      <c r="E34" s="12"/>
    </row>
    <row r="35" ht="14.25" spans="1:5">
      <c r="A35" s="22"/>
      <c r="B35" s="19" t="s">
        <v>37</v>
      </c>
      <c r="C35" s="26"/>
      <c r="D35" s="10">
        <f>D36</f>
        <v>474</v>
      </c>
      <c r="E35" s="12"/>
    </row>
    <row r="36" spans="1:5">
      <c r="A36" s="22"/>
      <c r="B36" s="19" t="s">
        <v>38</v>
      </c>
      <c r="C36" s="20"/>
      <c r="D36" s="10">
        <f>SUM(D37:D65)</f>
        <v>474</v>
      </c>
      <c r="E36" s="12"/>
    </row>
    <row r="37" ht="24" spans="1:5">
      <c r="A37" s="22">
        <v>22</v>
      </c>
      <c r="B37" s="16"/>
      <c r="C37" s="23" t="s">
        <v>39</v>
      </c>
      <c r="D37" s="24">
        <v>50</v>
      </c>
      <c r="E37" s="21"/>
    </row>
    <row r="38" ht="36" spans="1:5">
      <c r="A38" s="22">
        <v>23</v>
      </c>
      <c r="B38" s="16"/>
      <c r="C38" s="23" t="s">
        <v>40</v>
      </c>
      <c r="D38" s="24">
        <v>50</v>
      </c>
      <c r="E38" s="21"/>
    </row>
    <row r="39" ht="24" spans="1:5">
      <c r="A39" s="22">
        <v>24</v>
      </c>
      <c r="B39" s="16"/>
      <c r="C39" s="23" t="s">
        <v>41</v>
      </c>
      <c r="D39" s="24">
        <v>20</v>
      </c>
      <c r="E39" s="21"/>
    </row>
    <row r="40" ht="24" spans="1:5">
      <c r="A40" s="22">
        <v>25</v>
      </c>
      <c r="B40" s="16"/>
      <c r="C40" s="23" t="s">
        <v>42</v>
      </c>
      <c r="D40" s="24">
        <v>40</v>
      </c>
      <c r="E40" s="21"/>
    </row>
    <row r="41" ht="24" spans="1:5">
      <c r="A41" s="22">
        <v>26</v>
      </c>
      <c r="B41" s="16"/>
      <c r="C41" s="23" t="s">
        <v>43</v>
      </c>
      <c r="D41" s="24">
        <v>30</v>
      </c>
      <c r="E41" s="21"/>
    </row>
    <row r="42" ht="24" spans="1:5">
      <c r="A42" s="22">
        <v>27</v>
      </c>
      <c r="B42" s="16"/>
      <c r="C42" s="23" t="s">
        <v>44</v>
      </c>
      <c r="D42" s="24">
        <v>30</v>
      </c>
      <c r="E42" s="21"/>
    </row>
    <row r="43" ht="24" spans="1:5">
      <c r="A43" s="22">
        <v>28</v>
      </c>
      <c r="B43" s="16"/>
      <c r="C43" s="23" t="s">
        <v>45</v>
      </c>
      <c r="D43" s="24">
        <v>30</v>
      </c>
      <c r="E43" s="12"/>
    </row>
    <row r="44" ht="24" spans="1:5">
      <c r="A44" s="22">
        <v>29</v>
      </c>
      <c r="B44" s="16"/>
      <c r="C44" s="23" t="s">
        <v>46</v>
      </c>
      <c r="D44" s="24">
        <v>10</v>
      </c>
      <c r="E44" s="12"/>
    </row>
    <row r="45" ht="24" spans="1:5">
      <c r="A45" s="22">
        <v>30</v>
      </c>
      <c r="B45" s="16"/>
      <c r="C45" s="23" t="s">
        <v>47</v>
      </c>
      <c r="D45" s="24">
        <v>10</v>
      </c>
      <c r="E45" s="12"/>
    </row>
    <row r="46" ht="24" spans="1:5">
      <c r="A46" s="22">
        <v>31</v>
      </c>
      <c r="B46" s="16"/>
      <c r="C46" s="23" t="s">
        <v>48</v>
      </c>
      <c r="D46" s="24">
        <v>10</v>
      </c>
      <c r="E46" s="12"/>
    </row>
    <row r="47" ht="24" spans="1:5">
      <c r="A47" s="22">
        <v>32</v>
      </c>
      <c r="B47" s="16"/>
      <c r="C47" s="23" t="s">
        <v>49</v>
      </c>
      <c r="D47" s="24">
        <v>10</v>
      </c>
      <c r="E47" s="12"/>
    </row>
    <row r="48" ht="24" spans="1:5">
      <c r="A48" s="22">
        <v>33</v>
      </c>
      <c r="B48" s="16"/>
      <c r="C48" s="23" t="s">
        <v>50</v>
      </c>
      <c r="D48" s="24">
        <v>15</v>
      </c>
      <c r="E48" s="12"/>
    </row>
    <row r="49" ht="24" spans="1:5">
      <c r="A49" s="22">
        <v>34</v>
      </c>
      <c r="B49" s="16"/>
      <c r="C49" s="23" t="s">
        <v>51</v>
      </c>
      <c r="D49" s="24">
        <v>10</v>
      </c>
      <c r="E49" s="12"/>
    </row>
    <row r="50" ht="24" spans="1:5">
      <c r="A50" s="22">
        <v>35</v>
      </c>
      <c r="B50" s="16"/>
      <c r="C50" s="23" t="s">
        <v>52</v>
      </c>
      <c r="D50" s="24">
        <v>10</v>
      </c>
      <c r="E50" s="12"/>
    </row>
    <row r="51" ht="24" spans="1:5">
      <c r="A51" s="22">
        <v>36</v>
      </c>
      <c r="B51" s="16"/>
      <c r="C51" s="23" t="s">
        <v>53</v>
      </c>
      <c r="D51" s="24">
        <v>10</v>
      </c>
      <c r="E51" s="12"/>
    </row>
    <row r="52" ht="24" spans="1:5">
      <c r="A52" s="22">
        <v>37</v>
      </c>
      <c r="B52" s="16"/>
      <c r="C52" s="23" t="s">
        <v>54</v>
      </c>
      <c r="D52" s="24">
        <v>10</v>
      </c>
      <c r="E52" s="12"/>
    </row>
    <row r="53" ht="24" spans="1:5">
      <c r="A53" s="22">
        <v>38</v>
      </c>
      <c r="B53" s="16"/>
      <c r="C53" s="23" t="s">
        <v>55</v>
      </c>
      <c r="D53" s="24">
        <v>10</v>
      </c>
      <c r="E53" s="12"/>
    </row>
    <row r="54" ht="24" spans="1:5">
      <c r="A54" s="22">
        <v>39</v>
      </c>
      <c r="B54" s="16"/>
      <c r="C54" s="23" t="s">
        <v>56</v>
      </c>
      <c r="D54" s="24">
        <v>16</v>
      </c>
      <c r="E54" s="12"/>
    </row>
    <row r="55" ht="24" spans="1:5">
      <c r="A55" s="22">
        <v>40</v>
      </c>
      <c r="B55" s="16"/>
      <c r="C55" s="23" t="s">
        <v>57</v>
      </c>
      <c r="D55" s="24">
        <v>10</v>
      </c>
      <c r="E55" s="12"/>
    </row>
    <row r="56" ht="36" spans="1:5">
      <c r="A56" s="22">
        <v>41</v>
      </c>
      <c r="B56" s="16"/>
      <c r="C56" s="23" t="s">
        <v>58</v>
      </c>
      <c r="D56" s="24">
        <v>23</v>
      </c>
      <c r="E56" s="12"/>
    </row>
    <row r="57" ht="24" spans="1:5">
      <c r="A57" s="22">
        <v>42</v>
      </c>
      <c r="B57" s="16"/>
      <c r="C57" s="23" t="s">
        <v>59</v>
      </c>
      <c r="D57" s="24">
        <v>5</v>
      </c>
      <c r="E57" s="12"/>
    </row>
    <row r="58" ht="24" spans="1:5">
      <c r="A58" s="22">
        <v>43</v>
      </c>
      <c r="B58" s="16"/>
      <c r="C58" s="23" t="s">
        <v>60</v>
      </c>
      <c r="D58" s="24">
        <v>5</v>
      </c>
      <c r="E58" s="12"/>
    </row>
    <row r="59" ht="24" spans="1:5">
      <c r="A59" s="22">
        <v>44</v>
      </c>
      <c r="B59" s="16"/>
      <c r="C59" s="23" t="s">
        <v>61</v>
      </c>
      <c r="D59" s="24">
        <v>10</v>
      </c>
      <c r="E59" s="12"/>
    </row>
    <row r="60" ht="36" spans="1:5">
      <c r="A60" s="22">
        <v>45</v>
      </c>
      <c r="B60" s="16"/>
      <c r="C60" s="23" t="s">
        <v>62</v>
      </c>
      <c r="D60" s="24">
        <v>10</v>
      </c>
      <c r="E60" s="12"/>
    </row>
    <row r="61" ht="36" spans="1:5">
      <c r="A61" s="22">
        <v>46</v>
      </c>
      <c r="B61" s="16"/>
      <c r="C61" s="23" t="s">
        <v>63</v>
      </c>
      <c r="D61" s="24">
        <v>10</v>
      </c>
      <c r="E61" s="12"/>
    </row>
    <row r="62" spans="1:5">
      <c r="A62" s="22">
        <v>47</v>
      </c>
      <c r="B62" s="16"/>
      <c r="C62" s="23" t="s">
        <v>64</v>
      </c>
      <c r="D62" s="24">
        <v>10</v>
      </c>
      <c r="E62" s="12"/>
    </row>
    <row r="63" ht="24" spans="1:5">
      <c r="A63" s="22">
        <v>48</v>
      </c>
      <c r="B63" s="16"/>
      <c r="C63" s="23" t="s">
        <v>65</v>
      </c>
      <c r="D63" s="24">
        <v>10</v>
      </c>
      <c r="E63" s="12"/>
    </row>
    <row r="64" ht="24" spans="1:5">
      <c r="A64" s="22">
        <v>49</v>
      </c>
      <c r="B64" s="16"/>
      <c r="C64" s="23" t="s">
        <v>66</v>
      </c>
      <c r="D64" s="24">
        <v>5</v>
      </c>
      <c r="E64" s="12"/>
    </row>
    <row r="65" ht="36" spans="1:5">
      <c r="A65" s="22">
        <v>50</v>
      </c>
      <c r="B65" s="16"/>
      <c r="C65" s="23" t="s">
        <v>67</v>
      </c>
      <c r="D65" s="24">
        <v>5</v>
      </c>
      <c r="E65" s="12"/>
    </row>
    <row r="66" ht="48" spans="1:5">
      <c r="A66" s="22"/>
      <c r="B66" s="27" t="s">
        <v>68</v>
      </c>
      <c r="C66" s="28"/>
      <c r="D66" s="15">
        <v>60</v>
      </c>
      <c r="E66" s="29" t="s">
        <v>69</v>
      </c>
    </row>
    <row r="67" ht="24" spans="1:5">
      <c r="A67" s="22">
        <v>51</v>
      </c>
      <c r="B67" s="16"/>
      <c r="C67" s="23" t="s">
        <v>70</v>
      </c>
      <c r="D67" s="24">
        <v>20</v>
      </c>
      <c r="E67" s="30"/>
    </row>
    <row r="68" ht="24" spans="1:5">
      <c r="A68" s="22">
        <v>52</v>
      </c>
      <c r="B68" s="16"/>
      <c r="C68" s="23" t="s">
        <v>71</v>
      </c>
      <c r="D68" s="24">
        <v>20</v>
      </c>
      <c r="E68" s="31"/>
    </row>
    <row r="69" ht="36.75" spans="1:5">
      <c r="A69" s="22">
        <v>53</v>
      </c>
      <c r="B69" s="16"/>
      <c r="C69" s="23" t="s">
        <v>72</v>
      </c>
      <c r="D69" s="24">
        <v>10</v>
      </c>
      <c r="E69" s="31"/>
    </row>
    <row r="70" ht="24" spans="1:5">
      <c r="A70" s="22">
        <v>54</v>
      </c>
      <c r="B70" s="16"/>
      <c r="C70" s="23" t="s">
        <v>73</v>
      </c>
      <c r="D70" s="24">
        <v>10</v>
      </c>
      <c r="E70" s="31"/>
    </row>
    <row r="71" ht="72" spans="1:5">
      <c r="A71" s="22"/>
      <c r="B71" s="17" t="s">
        <v>74</v>
      </c>
      <c r="C71" s="25"/>
      <c r="D71" s="10">
        <f>SUM(D72:D79)</f>
        <v>150</v>
      </c>
      <c r="E71" s="29" t="s">
        <v>75</v>
      </c>
    </row>
    <row r="72" ht="36" spans="1:5">
      <c r="A72" s="22">
        <v>55</v>
      </c>
      <c r="B72" s="16"/>
      <c r="C72" s="23" t="s">
        <v>76</v>
      </c>
      <c r="D72" s="24">
        <v>30</v>
      </c>
      <c r="E72" s="12"/>
    </row>
    <row r="73" ht="24" spans="1:5">
      <c r="A73" s="22">
        <v>56</v>
      </c>
      <c r="B73" s="16"/>
      <c r="C73" s="23" t="s">
        <v>77</v>
      </c>
      <c r="D73" s="24">
        <v>30</v>
      </c>
      <c r="E73" s="12"/>
    </row>
    <row r="74" ht="24" spans="1:5">
      <c r="A74" s="22">
        <v>57</v>
      </c>
      <c r="B74" s="16"/>
      <c r="C74" s="23" t="s">
        <v>78</v>
      </c>
      <c r="D74" s="24">
        <v>10</v>
      </c>
      <c r="E74" s="12"/>
    </row>
    <row r="75" ht="36" spans="1:5">
      <c r="A75" s="22">
        <v>58</v>
      </c>
      <c r="B75" s="16"/>
      <c r="C75" s="23" t="s">
        <v>79</v>
      </c>
      <c r="D75" s="24">
        <v>20</v>
      </c>
      <c r="E75" s="12"/>
    </row>
    <row r="76" ht="24" spans="1:5">
      <c r="A76" s="22">
        <v>59</v>
      </c>
      <c r="B76" s="16"/>
      <c r="C76" s="23" t="s">
        <v>80</v>
      </c>
      <c r="D76" s="24">
        <v>20</v>
      </c>
      <c r="E76" s="12"/>
    </row>
    <row r="77" ht="24" spans="1:5">
      <c r="A77" s="22">
        <v>60</v>
      </c>
      <c r="B77" s="16"/>
      <c r="C77" s="23" t="s">
        <v>81</v>
      </c>
      <c r="D77" s="24">
        <v>30</v>
      </c>
      <c r="E77" s="12"/>
    </row>
    <row r="78" ht="24" spans="1:5">
      <c r="A78" s="22">
        <v>61</v>
      </c>
      <c r="B78" s="16"/>
      <c r="C78" s="23" t="s">
        <v>82</v>
      </c>
      <c r="D78" s="24">
        <v>5</v>
      </c>
      <c r="E78" s="12"/>
    </row>
    <row r="79" customFormat="1" ht="36" spans="1:5">
      <c r="A79" s="22">
        <v>62</v>
      </c>
      <c r="B79" s="16"/>
      <c r="C79" s="23" t="s">
        <v>83</v>
      </c>
      <c r="D79" s="24">
        <v>5</v>
      </c>
      <c r="E79" s="12"/>
    </row>
    <row r="80" ht="84" spans="1:5">
      <c r="A80" s="22"/>
      <c r="B80" s="19" t="s">
        <v>84</v>
      </c>
      <c r="C80" s="20"/>
      <c r="D80" s="10">
        <f>SUM(D81:D95)</f>
        <v>235</v>
      </c>
      <c r="E80" s="29" t="s">
        <v>85</v>
      </c>
    </row>
    <row r="81" customFormat="1" ht="24" spans="1:5">
      <c r="A81" s="22">
        <v>63</v>
      </c>
      <c r="B81" s="16"/>
      <c r="C81" s="23" t="s">
        <v>86</v>
      </c>
      <c r="D81" s="24">
        <v>30</v>
      </c>
      <c r="E81" s="12"/>
    </row>
    <row r="82" customFormat="1" ht="24" spans="1:5">
      <c r="A82" s="22">
        <v>64</v>
      </c>
      <c r="B82" s="16"/>
      <c r="C82" s="23" t="s">
        <v>87</v>
      </c>
      <c r="D82" s="24">
        <v>20</v>
      </c>
      <c r="E82" s="12"/>
    </row>
    <row r="83" customFormat="1" ht="24" spans="1:5">
      <c r="A83" s="22">
        <v>65</v>
      </c>
      <c r="B83" s="16"/>
      <c r="C83" s="23" t="s">
        <v>88</v>
      </c>
      <c r="D83" s="24">
        <v>50</v>
      </c>
      <c r="E83" s="12"/>
    </row>
    <row r="84" customFormat="1" ht="24" spans="1:5">
      <c r="A84" s="22">
        <v>66</v>
      </c>
      <c r="B84" s="16"/>
      <c r="C84" s="23" t="s">
        <v>89</v>
      </c>
      <c r="D84" s="24">
        <v>10</v>
      </c>
      <c r="E84" s="12"/>
    </row>
    <row r="85" customFormat="1" ht="24" spans="1:5">
      <c r="A85" s="22">
        <v>67</v>
      </c>
      <c r="B85" s="16"/>
      <c r="C85" s="23" t="s">
        <v>90</v>
      </c>
      <c r="D85" s="24">
        <v>10</v>
      </c>
      <c r="E85" s="12"/>
    </row>
    <row r="86" ht="24" spans="1:5">
      <c r="A86" s="22">
        <v>68</v>
      </c>
      <c r="B86" s="16"/>
      <c r="C86" s="23" t="s">
        <v>91</v>
      </c>
      <c r="D86" s="24">
        <v>10</v>
      </c>
      <c r="E86" s="12"/>
    </row>
    <row r="87" ht="24" spans="1:5">
      <c r="A87" s="22">
        <v>69</v>
      </c>
      <c r="B87" s="16"/>
      <c r="C87" s="23" t="s">
        <v>92</v>
      </c>
      <c r="D87" s="24">
        <v>10</v>
      </c>
      <c r="E87" s="21"/>
    </row>
    <row r="88" ht="24" spans="1:5">
      <c r="A88" s="22">
        <v>70</v>
      </c>
      <c r="B88" s="16"/>
      <c r="C88" s="23" t="s">
        <v>93</v>
      </c>
      <c r="D88" s="24">
        <v>15</v>
      </c>
      <c r="E88" s="12"/>
    </row>
    <row r="89" ht="36" spans="1:5">
      <c r="A89" s="22">
        <v>71</v>
      </c>
      <c r="B89" s="16"/>
      <c r="C89" s="23" t="s">
        <v>94</v>
      </c>
      <c r="D89" s="24">
        <v>10</v>
      </c>
      <c r="E89" s="21"/>
    </row>
    <row r="90" ht="24" spans="1:5">
      <c r="A90" s="22">
        <v>72</v>
      </c>
      <c r="B90" s="16"/>
      <c r="C90" s="23" t="s">
        <v>95</v>
      </c>
      <c r="D90" s="24">
        <v>10</v>
      </c>
      <c r="E90" s="21"/>
    </row>
    <row r="91" ht="24" spans="1:5">
      <c r="A91" s="22">
        <v>73</v>
      </c>
      <c r="B91" s="16"/>
      <c r="C91" s="23" t="s">
        <v>96</v>
      </c>
      <c r="D91" s="24">
        <v>35</v>
      </c>
      <c r="E91" s="21"/>
    </row>
    <row r="92" ht="36" spans="1:5">
      <c r="A92" s="22">
        <v>74</v>
      </c>
      <c r="B92" s="16"/>
      <c r="C92" s="23" t="s">
        <v>97</v>
      </c>
      <c r="D92" s="24">
        <v>5</v>
      </c>
      <c r="E92" s="21"/>
    </row>
    <row r="93" ht="24" spans="1:5">
      <c r="A93" s="22">
        <v>75</v>
      </c>
      <c r="B93" s="16"/>
      <c r="C93" s="23" t="s">
        <v>98</v>
      </c>
      <c r="D93" s="24">
        <v>10</v>
      </c>
      <c r="E93" s="21"/>
    </row>
    <row r="94" ht="24" spans="1:5">
      <c r="A94" s="22">
        <v>76</v>
      </c>
      <c r="B94" s="16"/>
      <c r="C94" s="23" t="s">
        <v>99</v>
      </c>
      <c r="D94" s="24">
        <v>5</v>
      </c>
      <c r="E94" s="12"/>
    </row>
    <row r="95" ht="24" spans="1:5">
      <c r="A95" s="22">
        <v>77</v>
      </c>
      <c r="B95" s="16"/>
      <c r="C95" s="23" t="s">
        <v>100</v>
      </c>
      <c r="D95" s="24">
        <v>5</v>
      </c>
      <c r="E95" s="21"/>
    </row>
    <row r="96" ht="60" spans="1:5">
      <c r="A96" s="22"/>
      <c r="B96" s="19" t="s">
        <v>101</v>
      </c>
      <c r="C96" s="32"/>
      <c r="D96" s="10">
        <f>SUM(D97:D98)</f>
        <v>40</v>
      </c>
      <c r="E96" s="29" t="s">
        <v>102</v>
      </c>
    </row>
    <row r="97" ht="24" spans="1:5">
      <c r="A97" s="22">
        <v>78</v>
      </c>
      <c r="B97" s="16"/>
      <c r="C97" s="23" t="s">
        <v>103</v>
      </c>
      <c r="D97" s="24">
        <v>20</v>
      </c>
      <c r="E97" s="21"/>
    </row>
    <row r="98" ht="24" spans="1:5">
      <c r="A98" s="22">
        <v>79</v>
      </c>
      <c r="B98" s="16"/>
      <c r="C98" s="23" t="s">
        <v>104</v>
      </c>
      <c r="D98" s="24">
        <v>20</v>
      </c>
      <c r="E98" s="21"/>
    </row>
    <row r="99" ht="96" spans="1:6">
      <c r="A99" s="22"/>
      <c r="B99" s="19" t="s">
        <v>105</v>
      </c>
      <c r="C99" s="33"/>
      <c r="D99" s="10">
        <v>10</v>
      </c>
      <c r="E99" s="29" t="s">
        <v>106</v>
      </c>
      <c r="F99" s="34"/>
    </row>
    <row r="100" ht="24" spans="1:5">
      <c r="A100" s="22">
        <v>80</v>
      </c>
      <c r="B100" s="19"/>
      <c r="C100" s="23" t="s">
        <v>107</v>
      </c>
      <c r="D100" s="24">
        <v>10</v>
      </c>
      <c r="E100" s="29"/>
    </row>
    <row r="101" ht="14.25" spans="1:5">
      <c r="A101" s="22"/>
      <c r="B101" s="35" t="s">
        <v>108</v>
      </c>
      <c r="C101" s="18"/>
      <c r="D101" s="15">
        <f>SUM(D104,D102)</f>
        <v>20</v>
      </c>
      <c r="E101" s="21"/>
    </row>
    <row r="102" ht="14.25" spans="1:5">
      <c r="A102" s="22"/>
      <c r="B102" s="17" t="s">
        <v>109</v>
      </c>
      <c r="C102" s="25"/>
      <c r="D102" s="15">
        <f>D103</f>
        <v>10</v>
      </c>
      <c r="E102" s="21"/>
    </row>
    <row r="103" ht="24" spans="1:5">
      <c r="A103" s="22">
        <v>81</v>
      </c>
      <c r="B103" s="36" t="s">
        <v>110</v>
      </c>
      <c r="C103" s="32" t="s">
        <v>111</v>
      </c>
      <c r="D103" s="24">
        <v>10</v>
      </c>
      <c r="E103" s="21"/>
    </row>
    <row r="104" spans="1:5">
      <c r="A104" s="22"/>
      <c r="B104" s="19" t="s">
        <v>112</v>
      </c>
      <c r="C104" s="20"/>
      <c r="D104" s="10">
        <f>D105</f>
        <v>10</v>
      </c>
      <c r="E104" s="21"/>
    </row>
    <row r="105" ht="24" spans="1:5">
      <c r="A105" s="22">
        <v>82</v>
      </c>
      <c r="B105" s="36" t="s">
        <v>113</v>
      </c>
      <c r="C105" s="32" t="s">
        <v>114</v>
      </c>
      <c r="D105" s="24">
        <v>10</v>
      </c>
      <c r="E105" s="12"/>
    </row>
  </sheetData>
  <mergeCells count="3">
    <mergeCell ref="A4:E4"/>
    <mergeCell ref="A6:C6"/>
    <mergeCell ref="A2:E3"/>
  </mergeCells>
  <pageMargins left="0.904166666666667" right="0.751388888888889" top="0.511805555555556" bottom="0.471527777777778" header="0.511805555555556" footer="0.511805555555556"/>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宫平</dc:creator>
  <dcterms:created xsi:type="dcterms:W3CDTF">2018-11-27T10:31:00Z</dcterms:created>
  <dcterms:modified xsi:type="dcterms:W3CDTF">2019-02-20T01:13:39Z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