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56" windowHeight="10212"/>
  </bookViews>
  <sheets>
    <sheet name="调整2019年省级乡村振兴专项（渔业绿色发展）(非贫困县）" sheetId="1" r:id="rId1"/>
  </sheets>
  <definedNames>
    <definedName name="_xlnm.Print_Titles" localSheetId="0">'调整2019年省级乡村振兴专项（渔业绿色发展）(非贫困县）'!$1:$4</definedName>
  </definedNames>
  <calcPr calcId="144525" concurrentCalc="0"/>
</workbook>
</file>

<file path=xl/sharedStrings.xml><?xml version="1.0" encoding="utf-8"?>
<sst xmlns="http://schemas.openxmlformats.org/spreadsheetml/2006/main" count="45">
  <si>
    <t>附件：</t>
  </si>
  <si>
    <t xml:space="preserve">调整2019年省级乡村振兴专项资金明细表 </t>
  </si>
  <si>
    <t>单位：万元</t>
  </si>
  <si>
    <t>单位名称</t>
  </si>
  <si>
    <t>合计</t>
  </si>
  <si>
    <t>已下达</t>
  </si>
  <si>
    <t>此次下达</t>
  </si>
  <si>
    <t>扶贫标识</t>
  </si>
  <si>
    <t>备注</t>
  </si>
  <si>
    <t>省直小计</t>
  </si>
  <si>
    <t>省水产科学研究院</t>
  </si>
  <si>
    <r>
      <rPr>
        <sz val="10"/>
        <rFont val="宋体"/>
        <charset val="134"/>
      </rPr>
      <t>否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发送</t>
    </r>
  </si>
  <si>
    <t>功能分类科目列“2130199其他农业支出”；政府预算支出经济分类科目列“50502商品和服务支出”；部门预算支出经济分类科目列“30299其他商品和服务支出”</t>
  </si>
  <si>
    <t>省水产技术推广总站</t>
  </si>
  <si>
    <t>省云峰水库边境渔政管理站</t>
  </si>
  <si>
    <t>功能分类科目列“2130199其他农业支出”；政府预算支出经济分类科目列“50299其他商品和服务支出”；部门预算支出经济分类科目列“30299其他商品和服务支出”</t>
  </si>
  <si>
    <t>省图们江边境渔政管理站</t>
  </si>
  <si>
    <t>市县小计</t>
  </si>
  <si>
    <t>长春市</t>
  </si>
  <si>
    <t>部分</t>
  </si>
  <si>
    <t xml:space="preserve">    市本级</t>
  </si>
  <si>
    <t xml:space="preserve">    九台区</t>
  </si>
  <si>
    <t xml:space="preserve">    双阳区</t>
  </si>
  <si>
    <t>榆树市</t>
  </si>
  <si>
    <t>德惠市</t>
  </si>
  <si>
    <t>吉林市</t>
  </si>
  <si>
    <t>蛟河市</t>
  </si>
  <si>
    <t>磐石市</t>
  </si>
  <si>
    <t>桦甸市</t>
  </si>
  <si>
    <t>梨树县</t>
  </si>
  <si>
    <t>伊通县</t>
  </si>
  <si>
    <t>公主岭市</t>
  </si>
  <si>
    <t>东辽县</t>
  </si>
  <si>
    <t>通化市</t>
  </si>
  <si>
    <t>梅河口市</t>
  </si>
  <si>
    <t>白山市</t>
  </si>
  <si>
    <t xml:space="preserve">    江源区</t>
  </si>
  <si>
    <t>抚松县</t>
  </si>
  <si>
    <t>临江市</t>
  </si>
  <si>
    <t>白城市</t>
  </si>
  <si>
    <t>松原市</t>
  </si>
  <si>
    <t>前郭县</t>
  </si>
  <si>
    <t>延边州</t>
  </si>
  <si>
    <t xml:space="preserve">    延吉市</t>
  </si>
  <si>
    <t>长白山管委会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</si>
</sst>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8"/>
      <name val="仿宋"/>
      <charset val="134"/>
    </font>
    <font>
      <b/>
      <sz val="16"/>
      <name val="仿宋"/>
      <charset val="134"/>
    </font>
    <font>
      <sz val="11"/>
      <name val="仿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仿宋"/>
      <charset val="134"/>
    </font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28" fillId="19" borderId="5" applyNumberFormat="0" applyAlignment="0" applyProtection="0">
      <alignment vertical="center"/>
    </xf>
    <xf numFmtId="0" fontId="29" fillId="22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 tint="-0.15"/>
  </sheetPr>
  <dimension ref="A1:XFD38"/>
  <sheetViews>
    <sheetView tabSelected="1" workbookViewId="0">
      <selection activeCell="A2" sqref="A2:F2"/>
    </sheetView>
  </sheetViews>
  <sheetFormatPr defaultColWidth="7.9" defaultRowHeight="14.4"/>
  <cols>
    <col min="1" max="1" width="19.8916666666667" style="1" customWidth="1"/>
    <col min="2" max="3" width="8.55833333333333" style="1" customWidth="1"/>
    <col min="4" max="4" width="12.1083333333333" style="1" customWidth="1"/>
    <col min="5" max="5" width="10" style="1" customWidth="1"/>
    <col min="6" max="6" width="28.6666666666667" style="1" customWidth="1"/>
    <col min="7" max="16370" width="7.9" style="1"/>
    <col min="16371" max="16384" width="7.9" style="2"/>
  </cols>
  <sheetData>
    <row r="1" s="1" customFormat="1" ht="21" customHeight="1" spans="1:16384">
      <c r="A1" s="1" t="s">
        <v>0</v>
      </c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ht="30" customHeight="1" spans="1:16384">
      <c r="A2" s="5" t="s">
        <v>1</v>
      </c>
      <c r="B2" s="5"/>
      <c r="C2" s="5"/>
      <c r="D2" s="5"/>
      <c r="E2" s="5"/>
      <c r="F2" s="5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2" customFormat="1" ht="27" customHeight="1" spans="1:6">
      <c r="A3" s="6"/>
      <c r="C3" s="6"/>
      <c r="D3" s="7" t="s">
        <v>2</v>
      </c>
      <c r="E3" s="7"/>
      <c r="F3" s="7"/>
    </row>
    <row r="4" s="1" customFormat="1" ht="39" customHeight="1" spans="1: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</row>
    <row r="5" s="1" customFormat="1" ht="25" customHeight="1" spans="1:6">
      <c r="A5" s="9" t="s">
        <v>4</v>
      </c>
      <c r="B5" s="10">
        <f>B6+B11</f>
        <v>108431</v>
      </c>
      <c r="C5" s="10">
        <f>C6+C11</f>
        <v>108509</v>
      </c>
      <c r="D5" s="10">
        <f>D6+D11</f>
        <v>-78</v>
      </c>
      <c r="E5" s="11"/>
      <c r="F5" s="12"/>
    </row>
    <row r="6" s="1" customFormat="1" ht="25" customHeight="1" spans="1:6">
      <c r="A6" s="9" t="s">
        <v>9</v>
      </c>
      <c r="B6" s="10">
        <f>SUM(B7:B10)</f>
        <v>305</v>
      </c>
      <c r="C6" s="10">
        <f>SUM(C7:C10)</f>
        <v>0</v>
      </c>
      <c r="D6" s="10">
        <f>SUM(D7:D10)</f>
        <v>305</v>
      </c>
      <c r="E6" s="11"/>
      <c r="F6" s="12"/>
    </row>
    <row r="7" s="3" customFormat="1" ht="77" customHeight="1" spans="1:6">
      <c r="A7" s="13" t="s">
        <v>10</v>
      </c>
      <c r="B7" s="10">
        <f t="shared" ref="B7:B10" si="0">C7+D7</f>
        <v>155</v>
      </c>
      <c r="C7" s="14"/>
      <c r="D7" s="14">
        <v>155</v>
      </c>
      <c r="E7" s="15" t="s">
        <v>11</v>
      </c>
      <c r="F7" s="16" t="s">
        <v>12</v>
      </c>
    </row>
    <row r="8" s="3" customFormat="1" ht="77" customHeight="1" spans="1:6">
      <c r="A8" s="13" t="s">
        <v>13</v>
      </c>
      <c r="B8" s="10">
        <f t="shared" si="0"/>
        <v>100</v>
      </c>
      <c r="C8" s="14"/>
      <c r="D8" s="14">
        <v>100</v>
      </c>
      <c r="E8" s="15" t="s">
        <v>11</v>
      </c>
      <c r="F8" s="16" t="s">
        <v>12</v>
      </c>
    </row>
    <row r="9" s="3" customFormat="1" ht="77" customHeight="1" spans="1:6">
      <c r="A9" s="13" t="s">
        <v>14</v>
      </c>
      <c r="B9" s="10">
        <f t="shared" si="0"/>
        <v>40</v>
      </c>
      <c r="C9" s="14"/>
      <c r="D9" s="14">
        <v>40</v>
      </c>
      <c r="E9" s="15" t="s">
        <v>11</v>
      </c>
      <c r="F9" s="16" t="s">
        <v>15</v>
      </c>
    </row>
    <row r="10" s="3" customFormat="1" ht="77" customHeight="1" spans="1:6">
      <c r="A10" s="13" t="s">
        <v>16</v>
      </c>
      <c r="B10" s="10">
        <f t="shared" si="0"/>
        <v>10</v>
      </c>
      <c r="C10" s="14"/>
      <c r="D10" s="14">
        <v>10</v>
      </c>
      <c r="E10" s="15" t="s">
        <v>11</v>
      </c>
      <c r="F10" s="16" t="s">
        <v>15</v>
      </c>
    </row>
    <row r="11" s="4" customFormat="1" ht="24" customHeight="1" spans="1:6">
      <c r="A11" s="17" t="s">
        <v>17</v>
      </c>
      <c r="B11" s="10">
        <f>B12+B16+B17+B18+B19+B20+B21+B22+B23+B24+B25+B26+B27+B28+B31+B32+B33+B34+B35+B36+B38</f>
        <v>108126</v>
      </c>
      <c r="C11" s="10">
        <f>C12+C16+C17+C18+C19+C20+C21+C22+C23+C24+C25+C26+C27+C28+C31+C32+C33+C34+C35+C36+C38</f>
        <v>108509</v>
      </c>
      <c r="D11" s="10">
        <f>D12+D16+D17+D18+D19+D20+D21+D22+D23+D24+D25+D26+D27+D28+D31+D32+D33+D34+D35+D36+D38</f>
        <v>-383</v>
      </c>
      <c r="E11" s="15"/>
      <c r="F11" s="16"/>
    </row>
    <row r="12" s="1" customFormat="1" ht="20" customHeight="1" spans="1:16384">
      <c r="A12" s="13" t="s">
        <v>18</v>
      </c>
      <c r="B12" s="10">
        <f t="shared" ref="B12:B27" si="1">C12+D12</f>
        <v>16609</v>
      </c>
      <c r="C12" s="18">
        <f>C13+C14+C15</f>
        <v>18097</v>
      </c>
      <c r="D12" s="18">
        <f>D13+D14+D15</f>
        <v>-1488</v>
      </c>
      <c r="E12" s="15" t="s">
        <v>19</v>
      </c>
      <c r="F12" s="1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s="1" customFormat="1" ht="20" customHeight="1" spans="1:16384">
      <c r="A13" s="13" t="s">
        <v>20</v>
      </c>
      <c r="B13" s="10">
        <f t="shared" si="1"/>
        <v>4057</v>
      </c>
      <c r="C13" s="18">
        <v>5615</v>
      </c>
      <c r="D13" s="18">
        <v>-1558</v>
      </c>
      <c r="E13" s="15" t="s">
        <v>19</v>
      </c>
      <c r="F13" s="1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1" customFormat="1" ht="20" customHeight="1" spans="1:16384">
      <c r="A14" s="13" t="s">
        <v>21</v>
      </c>
      <c r="B14" s="10">
        <f t="shared" si="1"/>
        <v>6987</v>
      </c>
      <c r="C14" s="18">
        <v>6957</v>
      </c>
      <c r="D14" s="18">
        <v>30</v>
      </c>
      <c r="E14" s="15" t="s">
        <v>19</v>
      </c>
      <c r="F14" s="1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="1" customFormat="1" ht="20" customHeight="1" spans="1:16384">
      <c r="A15" s="13" t="s">
        <v>22</v>
      </c>
      <c r="B15" s="10">
        <f t="shared" si="1"/>
        <v>5565</v>
      </c>
      <c r="C15" s="18">
        <v>5525</v>
      </c>
      <c r="D15" s="18">
        <v>40</v>
      </c>
      <c r="E15" s="15" t="s">
        <v>19</v>
      </c>
      <c r="F15" s="1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="1" customFormat="1" ht="20" customHeight="1" spans="1:16384">
      <c r="A16" s="13" t="s">
        <v>23</v>
      </c>
      <c r="B16" s="10">
        <f t="shared" si="1"/>
        <v>8894</v>
      </c>
      <c r="C16" s="18">
        <v>8844</v>
      </c>
      <c r="D16" s="18">
        <v>50</v>
      </c>
      <c r="E16" s="15" t="s">
        <v>19</v>
      </c>
      <c r="F16" s="1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="1" customFormat="1" ht="20" customHeight="1" spans="1:16384">
      <c r="A17" s="13" t="s">
        <v>24</v>
      </c>
      <c r="B17" s="10">
        <f t="shared" si="1"/>
        <v>6863</v>
      </c>
      <c r="C17" s="18">
        <v>6813</v>
      </c>
      <c r="D17" s="18">
        <v>50</v>
      </c>
      <c r="E17" s="15" t="s">
        <v>19</v>
      </c>
      <c r="F17" s="1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="1" customFormat="1" ht="20" customHeight="1" spans="1:16384">
      <c r="A18" s="13" t="s">
        <v>25</v>
      </c>
      <c r="B18" s="10">
        <f t="shared" si="1"/>
        <v>1981</v>
      </c>
      <c r="C18" s="18">
        <v>1951</v>
      </c>
      <c r="D18" s="18">
        <v>30</v>
      </c>
      <c r="E18" s="15" t="s">
        <v>19</v>
      </c>
      <c r="F18" s="1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="1" customFormat="1" ht="20" customHeight="1" spans="1:16384">
      <c r="A19" s="13" t="s">
        <v>26</v>
      </c>
      <c r="B19" s="10">
        <f t="shared" si="1"/>
        <v>3246</v>
      </c>
      <c r="C19" s="18">
        <v>3241</v>
      </c>
      <c r="D19" s="18">
        <v>5</v>
      </c>
      <c r="E19" s="15" t="s">
        <v>19</v>
      </c>
      <c r="F19" s="1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s="1" customFormat="1" ht="20" customHeight="1" spans="1:16384">
      <c r="A20" s="13" t="s">
        <v>27</v>
      </c>
      <c r="B20" s="10">
        <f t="shared" si="1"/>
        <v>3852</v>
      </c>
      <c r="C20" s="18">
        <v>3832</v>
      </c>
      <c r="D20" s="18">
        <v>20</v>
      </c>
      <c r="E20" s="15" t="s">
        <v>19</v>
      </c>
      <c r="F20" s="1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s="1" customFormat="1" ht="20" customHeight="1" spans="1:16384">
      <c r="A21" s="13" t="s">
        <v>28</v>
      </c>
      <c r="B21" s="10">
        <f t="shared" si="1"/>
        <v>4349</v>
      </c>
      <c r="C21" s="18">
        <v>4329</v>
      </c>
      <c r="D21" s="18">
        <v>20</v>
      </c>
      <c r="E21" s="15" t="s">
        <v>19</v>
      </c>
      <c r="F21" s="1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  <c r="XFD21" s="2"/>
    </row>
    <row r="22" s="1" customFormat="1" ht="20" customHeight="1" spans="1:16384">
      <c r="A22" s="13" t="s">
        <v>29</v>
      </c>
      <c r="B22" s="10">
        <f t="shared" si="1"/>
        <v>8913</v>
      </c>
      <c r="C22" s="18">
        <v>8873</v>
      </c>
      <c r="D22" s="18">
        <v>40</v>
      </c>
      <c r="E22" s="15" t="s">
        <v>19</v>
      </c>
      <c r="F22" s="1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  <c r="XFD22" s="2"/>
    </row>
    <row r="23" s="1" customFormat="1" ht="20" customHeight="1" spans="1:16384">
      <c r="A23" s="13" t="s">
        <v>30</v>
      </c>
      <c r="B23" s="10">
        <f t="shared" si="1"/>
        <v>5266</v>
      </c>
      <c r="C23" s="18">
        <v>5196</v>
      </c>
      <c r="D23" s="18">
        <v>70</v>
      </c>
      <c r="E23" s="15" t="s">
        <v>19</v>
      </c>
      <c r="F23" s="1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  <c r="XFD23" s="2"/>
    </row>
    <row r="24" s="1" customFormat="1" ht="20" customHeight="1" spans="1:16384">
      <c r="A24" s="13" t="s">
        <v>31</v>
      </c>
      <c r="B24" s="10">
        <f t="shared" si="1"/>
        <v>12087</v>
      </c>
      <c r="C24" s="18">
        <v>12037</v>
      </c>
      <c r="D24" s="18">
        <v>50</v>
      </c>
      <c r="E24" s="15" t="s">
        <v>19</v>
      </c>
      <c r="F24" s="1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="1" customFormat="1" ht="20" customHeight="1" spans="1:16384">
      <c r="A25" s="13" t="s">
        <v>32</v>
      </c>
      <c r="B25" s="10">
        <f t="shared" si="1"/>
        <v>4965</v>
      </c>
      <c r="C25" s="18">
        <v>4895</v>
      </c>
      <c r="D25" s="18">
        <v>70</v>
      </c>
      <c r="E25" s="15" t="s">
        <v>19</v>
      </c>
      <c r="F25" s="1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  <c r="XFC25" s="2"/>
      <c r="XFD25" s="2"/>
    </row>
    <row r="26" s="1" customFormat="1" ht="20" customHeight="1" spans="1:16384">
      <c r="A26" s="13" t="s">
        <v>33</v>
      </c>
      <c r="B26" s="10">
        <f t="shared" si="1"/>
        <v>1026</v>
      </c>
      <c r="C26" s="18">
        <v>966</v>
      </c>
      <c r="D26" s="18">
        <v>60</v>
      </c>
      <c r="E26" s="15" t="s">
        <v>19</v>
      </c>
      <c r="F26" s="1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  <c r="XFC26" s="2"/>
      <c r="XFD26" s="2"/>
    </row>
    <row r="27" s="1" customFormat="1" ht="20" customHeight="1" spans="1:16384">
      <c r="A27" s="13" t="s">
        <v>34</v>
      </c>
      <c r="B27" s="10">
        <f t="shared" si="1"/>
        <v>7139</v>
      </c>
      <c r="C27" s="18">
        <v>7087</v>
      </c>
      <c r="D27" s="18">
        <v>52</v>
      </c>
      <c r="E27" s="15" t="s">
        <v>19</v>
      </c>
      <c r="F27" s="1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  <c r="XFD27" s="2"/>
    </row>
    <row r="28" s="1" customFormat="1" ht="20" customHeight="1" spans="1:16384">
      <c r="A28" s="13" t="s">
        <v>35</v>
      </c>
      <c r="B28" s="10">
        <f>B29+B30</f>
        <v>1192</v>
      </c>
      <c r="C28" s="10">
        <f>C29+C30</f>
        <v>1057</v>
      </c>
      <c r="D28" s="10">
        <f>D29+D30</f>
        <v>135</v>
      </c>
      <c r="E28" s="15" t="s">
        <v>19</v>
      </c>
      <c r="F28" s="1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s="1" customFormat="1" ht="20" customHeight="1" spans="1:16384">
      <c r="A29" s="13" t="s">
        <v>20</v>
      </c>
      <c r="B29" s="10">
        <f t="shared" ref="B29:B35" si="2">C29+D29</f>
        <v>619</v>
      </c>
      <c r="C29" s="18">
        <v>549</v>
      </c>
      <c r="D29" s="18">
        <v>70</v>
      </c>
      <c r="E29" s="15" t="s">
        <v>19</v>
      </c>
      <c r="F29" s="1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  <c r="XFB29" s="2"/>
      <c r="XFC29" s="2"/>
      <c r="XFD29" s="2"/>
    </row>
    <row r="30" s="1" customFormat="1" ht="20" customHeight="1" spans="1:16384">
      <c r="A30" s="13" t="s">
        <v>36</v>
      </c>
      <c r="B30" s="10">
        <f t="shared" si="2"/>
        <v>573</v>
      </c>
      <c r="C30" s="18">
        <v>508</v>
      </c>
      <c r="D30" s="18">
        <v>65</v>
      </c>
      <c r="E30" s="15" t="s">
        <v>19</v>
      </c>
      <c r="F30" s="1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  <c r="XFC30" s="2"/>
      <c r="XFD30" s="2"/>
    </row>
    <row r="31" s="1" customFormat="1" ht="20" customHeight="1" spans="1:16384">
      <c r="A31" s="13" t="s">
        <v>37</v>
      </c>
      <c r="B31" s="10">
        <f t="shared" si="2"/>
        <v>1582</v>
      </c>
      <c r="C31" s="18">
        <v>1562</v>
      </c>
      <c r="D31" s="18">
        <v>20</v>
      </c>
      <c r="E31" s="15" t="s">
        <v>19</v>
      </c>
      <c r="F31" s="1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  <c r="XFC31" s="2"/>
      <c r="XFD31" s="2"/>
    </row>
    <row r="32" s="1" customFormat="1" ht="20" customHeight="1" spans="1:16384">
      <c r="A32" s="13" t="s">
        <v>38</v>
      </c>
      <c r="B32" s="10">
        <f t="shared" si="2"/>
        <v>1116</v>
      </c>
      <c r="C32" s="18">
        <v>1046</v>
      </c>
      <c r="D32" s="18">
        <v>70</v>
      </c>
      <c r="E32" s="15" t="s">
        <v>19</v>
      </c>
      <c r="F32" s="1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  <c r="XFC32" s="2"/>
      <c r="XFD32" s="2"/>
    </row>
    <row r="33" s="1" customFormat="1" ht="20" customHeight="1" spans="1:16384">
      <c r="A33" s="13" t="s">
        <v>39</v>
      </c>
      <c r="B33" s="10">
        <f t="shared" si="2"/>
        <v>4879</v>
      </c>
      <c r="C33" s="18">
        <v>4749</v>
      </c>
      <c r="D33" s="18">
        <v>130</v>
      </c>
      <c r="E33" s="15" t="s">
        <v>19</v>
      </c>
      <c r="F33" s="1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  <c r="XFC33" s="2"/>
      <c r="XFD33" s="2"/>
    </row>
    <row r="34" s="1" customFormat="1" ht="20" customHeight="1" spans="1:16384">
      <c r="A34" s="13" t="s">
        <v>40</v>
      </c>
      <c r="B34" s="10">
        <f t="shared" si="2"/>
        <v>6150</v>
      </c>
      <c r="C34" s="18">
        <v>6127</v>
      </c>
      <c r="D34" s="18">
        <v>23</v>
      </c>
      <c r="E34" s="15" t="s">
        <v>19</v>
      </c>
      <c r="F34" s="1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  <c r="XFC34" s="2"/>
      <c r="XFD34" s="2"/>
    </row>
    <row r="35" s="1" customFormat="1" ht="20" customHeight="1" spans="1:16384">
      <c r="A35" s="13" t="s">
        <v>41</v>
      </c>
      <c r="B35" s="10">
        <f t="shared" si="2"/>
        <v>6391</v>
      </c>
      <c r="C35" s="18">
        <v>6251</v>
      </c>
      <c r="D35" s="18">
        <v>140</v>
      </c>
      <c r="E35" s="15" t="s">
        <v>19</v>
      </c>
      <c r="F35" s="1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  <c r="XFC35" s="2"/>
      <c r="XFD35" s="2"/>
    </row>
    <row r="36" s="1" customFormat="1" ht="20" customHeight="1" spans="1:16384">
      <c r="A36" s="13" t="s">
        <v>42</v>
      </c>
      <c r="B36" s="10">
        <f>SUM(B37)</f>
        <v>1010</v>
      </c>
      <c r="C36" s="10">
        <v>1000</v>
      </c>
      <c r="D36" s="10">
        <f>SUM(D37)</f>
        <v>10</v>
      </c>
      <c r="E36" s="15" t="s">
        <v>19</v>
      </c>
      <c r="F36" s="1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  <c r="XFC36" s="2"/>
      <c r="XFD36" s="2"/>
    </row>
    <row r="37" s="1" customFormat="1" ht="20" customHeight="1" spans="1:16384">
      <c r="A37" s="13" t="s">
        <v>43</v>
      </c>
      <c r="B37" s="10">
        <f>C37+D37</f>
        <v>1010</v>
      </c>
      <c r="C37" s="18">
        <v>1000</v>
      </c>
      <c r="D37" s="18">
        <v>10</v>
      </c>
      <c r="E37" s="15" t="s">
        <v>19</v>
      </c>
      <c r="F37" s="12"/>
      <c r="XEQ37" s="2"/>
      <c r="XER37" s="2"/>
      <c r="XES37" s="2"/>
      <c r="XET37" s="2"/>
      <c r="XEU37" s="2"/>
      <c r="XEV37" s="2"/>
      <c r="XEW37" s="2"/>
      <c r="XEX37" s="2"/>
      <c r="XEY37" s="2"/>
      <c r="XEZ37" s="2"/>
      <c r="XFA37" s="2"/>
      <c r="XFB37" s="2"/>
      <c r="XFC37" s="2"/>
      <c r="XFD37" s="2"/>
    </row>
    <row r="38" s="1" customFormat="1" ht="20" customHeight="1" spans="1:16384">
      <c r="A38" s="13" t="s">
        <v>44</v>
      </c>
      <c r="B38" s="10">
        <f>C38+D38</f>
        <v>616</v>
      </c>
      <c r="C38" s="18">
        <v>556</v>
      </c>
      <c r="D38" s="18">
        <v>60</v>
      </c>
      <c r="E38" s="15" t="s">
        <v>19</v>
      </c>
      <c r="F38" s="1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  <c r="XFC38" s="2"/>
      <c r="XFD38" s="2"/>
    </row>
  </sheetData>
  <mergeCells count="2">
    <mergeCell ref="A2:F2"/>
    <mergeCell ref="D3:F3"/>
  </mergeCells>
  <pageMargins left="0.751388888888889" right="0.751388888888889" top="1" bottom="1" header="0.511805555555556" footer="0.511805555555556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调整2019年省级乡村振兴专项（渔业绿色发展）(非贫困县）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闫若雷</dc:creator>
  <dcterms:created xsi:type="dcterms:W3CDTF">2019-08-15T08:34:00Z</dcterms:created>
  <dcterms:modified xsi:type="dcterms:W3CDTF">2019-08-16T06:15:08Z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