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600"/>
  </bookViews>
  <sheets>
    <sheet name="sheet1" sheetId="1" r:id="rId1"/>
  </sheets>
  <definedNames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73" i="1"/>
  <c r="B71" i="1"/>
  <c r="B67" i="1"/>
  <c r="B62" i="1"/>
  <c r="B59" i="1"/>
  <c r="B57" i="1"/>
  <c r="B55" i="1"/>
  <c r="B51" i="1"/>
  <c r="B50" i="1"/>
  <c r="B46" i="1"/>
  <c r="B44" i="1"/>
  <c r="B40" i="1"/>
  <c r="B37" i="1"/>
  <c r="B34" i="1"/>
  <c r="B31" i="1"/>
  <c r="B28" i="1"/>
  <c r="B25" i="1"/>
  <c r="B23" i="1"/>
  <c r="B22" i="1"/>
  <c r="B20" i="1"/>
  <c r="B19" i="1" s="1"/>
  <c r="B15" i="1"/>
  <c r="B13" i="1"/>
  <c r="B12" i="1"/>
  <c r="B10" i="1"/>
  <c r="B7" i="1"/>
  <c r="B6" i="1"/>
  <c r="B54" i="1" l="1"/>
  <c r="B27" i="1"/>
  <c r="B39" i="1"/>
  <c r="B5" i="1" s="1"/>
</calcChain>
</file>

<file path=xl/sharedStrings.xml><?xml version="1.0" encoding="utf-8"?>
<sst xmlns="http://schemas.openxmlformats.org/spreadsheetml/2006/main" count="114" uniqueCount="114">
  <si>
    <r>
      <rPr>
        <sz val="18"/>
        <color indexed="8"/>
        <rFont val="方正小标宋简体"/>
        <family val="3"/>
        <charset val="134"/>
      </rPr>
      <t>提前下达</t>
    </r>
    <r>
      <rPr>
        <sz val="18"/>
        <color indexed="8"/>
        <rFont val="Times New Roman"/>
        <family val="1"/>
      </rPr>
      <t>2017</t>
    </r>
    <r>
      <rPr>
        <sz val="18"/>
        <color indexed="8"/>
        <rFont val="方正小标宋简体"/>
        <family val="3"/>
        <charset val="134"/>
      </rPr>
      <t>年省级水利建设基金项目支出指标明细表</t>
    </r>
    <phoneticPr fontId="8" type="noConversion"/>
  </si>
  <si>
    <r>
      <rPr>
        <sz val="12"/>
        <color indexed="8"/>
        <rFont val="宋体"/>
        <family val="3"/>
        <charset val="134"/>
      </rPr>
      <t>单位：万元</t>
    </r>
    <phoneticPr fontId="8" type="noConversion"/>
  </si>
  <si>
    <r>
      <rPr>
        <sz val="11"/>
        <color indexed="8"/>
        <rFont val="宋体"/>
        <family val="3"/>
        <charset val="134"/>
      </rPr>
      <t>单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宋体"/>
        <family val="3"/>
        <charset val="134"/>
      </rPr>
      <t>位</t>
    </r>
    <phoneticPr fontId="15" type="noConversion"/>
  </si>
  <si>
    <r>
      <rPr>
        <sz val="11"/>
        <rFont val="宋体"/>
        <family val="3"/>
        <charset val="134"/>
      </rPr>
      <t>金额</t>
    </r>
    <phoneticPr fontId="8" type="noConversion"/>
  </si>
  <si>
    <r>
      <t>项</t>
    </r>
    <r>
      <rPr>
        <sz val="11"/>
        <color indexed="8"/>
        <rFont val="宋体"/>
        <family val="3"/>
        <charset val="134"/>
      </rPr>
      <t>目</t>
    </r>
    <r>
      <rPr>
        <sz val="11"/>
        <color indexed="8"/>
        <rFont val="宋体"/>
        <family val="3"/>
        <charset val="134"/>
      </rPr>
      <t>名</t>
    </r>
    <r>
      <rPr>
        <sz val="11"/>
        <color indexed="8"/>
        <rFont val="宋体"/>
        <family val="3"/>
        <charset val="134"/>
      </rPr>
      <t>称</t>
    </r>
    <phoneticPr fontId="8" type="noConversion"/>
  </si>
  <si>
    <r>
      <rPr>
        <sz val="11"/>
        <color indexed="8"/>
        <rFont val="宋体"/>
        <family val="3"/>
        <charset val="134"/>
      </rPr>
      <t>备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注</t>
    </r>
    <phoneticPr fontId="3" type="noConversion"/>
  </si>
  <si>
    <t>全省合计</t>
    <phoneticPr fontId="8" type="noConversion"/>
  </si>
  <si>
    <r>
      <rPr>
        <b/>
        <sz val="11"/>
        <color indexed="8"/>
        <rFont val="宋体"/>
        <family val="3"/>
        <charset val="134"/>
      </rPr>
      <t>长春地区合计</t>
    </r>
    <phoneticPr fontId="8" type="noConversion"/>
  </si>
  <si>
    <r>
      <rPr>
        <b/>
        <sz val="11"/>
        <color indexed="8"/>
        <rFont val="宋体"/>
        <family val="3"/>
        <charset val="134"/>
      </rPr>
      <t>长春市小计</t>
    </r>
    <phoneticPr fontId="8" type="noConversion"/>
  </si>
  <si>
    <r>
      <rPr>
        <sz val="11"/>
        <color indexed="8"/>
        <rFont val="宋体"/>
        <family val="3"/>
        <charset val="134"/>
      </rPr>
      <t>长春市</t>
    </r>
    <phoneticPr fontId="3" type="noConversion"/>
  </si>
  <si>
    <t>经开区：北区干雾海河河道综合治理工程</t>
    <phoneticPr fontId="3" type="noConversion"/>
  </si>
  <si>
    <t>长图铁路至经开北区与二道区区界段</t>
  </si>
  <si>
    <r>
      <rPr>
        <sz val="11"/>
        <rFont val="宋体"/>
        <family val="3"/>
        <charset val="134"/>
      </rPr>
      <t>双阳区：石溪河城市防洪工程</t>
    </r>
    <phoneticPr fontId="8" type="noConversion"/>
  </si>
  <si>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/>
    </r>
    <phoneticPr fontId="3" type="noConversion"/>
  </si>
  <si>
    <r>
      <rPr>
        <b/>
        <sz val="11"/>
        <color indexed="8"/>
        <rFont val="宋体"/>
        <family val="3"/>
        <charset val="134"/>
      </rPr>
      <t>榆树市小计</t>
    </r>
    <r>
      <rPr>
        <b/>
        <sz val="11"/>
        <color indexed="8"/>
        <rFont val="Times New Roman"/>
        <family val="1"/>
      </rPr>
      <t xml:space="preserve"> </t>
    </r>
    <phoneticPr fontId="8" type="noConversion"/>
  </si>
  <si>
    <r>
      <rPr>
        <sz val="11"/>
        <color indexed="8"/>
        <rFont val="宋体"/>
        <family val="3"/>
        <charset val="134"/>
      </rPr>
      <t>榆树市</t>
    </r>
  </si>
  <si>
    <r>
      <rPr>
        <sz val="11"/>
        <rFont val="宋体"/>
        <family val="3"/>
        <charset val="134"/>
      </rPr>
      <t>拉林河应急度汛工程</t>
    </r>
  </si>
  <si>
    <r>
      <t>1</t>
    </r>
    <r>
      <rPr>
        <sz val="11"/>
        <rFont val="宋体"/>
        <family val="3"/>
        <charset val="134"/>
      </rPr>
      <t>、育民乡丰乐段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 xml:space="preserve">万元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、八号镇刀把段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万元</t>
    </r>
    <phoneticPr fontId="8" type="noConversion"/>
  </si>
  <si>
    <r>
      <rPr>
        <b/>
        <sz val="11"/>
        <color indexed="8"/>
        <rFont val="宋体"/>
        <family val="3"/>
        <charset val="134"/>
      </rPr>
      <t>吉林地区合计</t>
    </r>
    <phoneticPr fontId="8" type="noConversion"/>
  </si>
  <si>
    <r>
      <rPr>
        <b/>
        <sz val="11"/>
        <rFont val="宋体"/>
        <family val="3"/>
        <charset val="134"/>
      </rPr>
      <t>蛟河市小计</t>
    </r>
    <phoneticPr fontId="8" type="noConversion"/>
  </si>
  <si>
    <r>
      <rPr>
        <sz val="11"/>
        <rFont val="宋体"/>
        <family val="3"/>
        <charset val="134"/>
      </rPr>
      <t>蛟河市</t>
    </r>
  </si>
  <si>
    <r>
      <rPr>
        <sz val="11"/>
        <rFont val="宋体"/>
        <family val="3"/>
        <charset val="134"/>
      </rPr>
      <t>小蛟河南大村段治理工程</t>
    </r>
  </si>
  <si>
    <r>
      <rPr>
        <b/>
        <sz val="11"/>
        <color indexed="8"/>
        <rFont val="宋体"/>
        <family val="3"/>
        <charset val="134"/>
      </rPr>
      <t>桦甸市小计</t>
    </r>
    <phoneticPr fontId="8" type="noConversion"/>
  </si>
  <si>
    <r>
      <rPr>
        <sz val="11"/>
        <color indexed="8"/>
        <rFont val="宋体"/>
        <family val="3"/>
        <charset val="134"/>
      </rPr>
      <t>桦甸市</t>
    </r>
    <phoneticPr fontId="8" type="noConversion"/>
  </si>
  <si>
    <r>
      <rPr>
        <sz val="11"/>
        <rFont val="宋体"/>
        <family val="3"/>
        <charset val="134"/>
      </rPr>
      <t>石槽河水毁修复工程</t>
    </r>
    <phoneticPr fontId="8" type="noConversion"/>
  </si>
  <si>
    <r>
      <rPr>
        <sz val="11"/>
        <rFont val="宋体"/>
        <family val="3"/>
        <charset val="134"/>
      </rPr>
      <t>蚂蚁河段</t>
    </r>
    <phoneticPr fontId="8" type="noConversion"/>
  </si>
  <si>
    <r>
      <rPr>
        <sz val="11"/>
        <rFont val="宋体"/>
        <family val="3"/>
        <charset val="134"/>
      </rPr>
      <t>火龙河开发区段护岸工程</t>
    </r>
    <phoneticPr fontId="8" type="noConversion"/>
  </si>
  <si>
    <r>
      <rPr>
        <sz val="11"/>
        <rFont val="宋体"/>
        <family val="3"/>
        <charset val="134"/>
      </rPr>
      <t>常山水库水毁修复工程</t>
    </r>
    <phoneticPr fontId="8" type="noConversion"/>
  </si>
  <si>
    <r>
      <rPr>
        <b/>
        <sz val="11"/>
        <color indexed="8"/>
        <rFont val="宋体"/>
        <family val="3"/>
        <charset val="134"/>
      </rPr>
      <t>四平地区合计</t>
    </r>
    <phoneticPr fontId="8" type="noConversion"/>
  </si>
  <si>
    <r>
      <rPr>
        <b/>
        <sz val="11"/>
        <rFont val="宋体"/>
        <family val="3"/>
        <charset val="134"/>
      </rPr>
      <t>四平市小计</t>
    </r>
    <phoneticPr fontId="8" type="noConversion"/>
  </si>
  <si>
    <r>
      <rPr>
        <sz val="11"/>
        <rFont val="宋体"/>
        <family val="3"/>
        <charset val="134"/>
      </rPr>
      <t>四平市</t>
    </r>
    <phoneticPr fontId="8" type="noConversion"/>
  </si>
  <si>
    <r>
      <rPr>
        <sz val="11"/>
        <rFont val="宋体"/>
        <family val="3"/>
        <charset val="134"/>
      </rPr>
      <t>南北河治理工程北河</t>
    </r>
    <r>
      <rPr>
        <sz val="11"/>
        <rFont val="Times New Roman"/>
        <family val="1"/>
      </rPr>
      <t>0+000</t>
    </r>
    <r>
      <rPr>
        <sz val="11"/>
        <rFont val="宋体"/>
        <family val="3"/>
        <charset val="134"/>
      </rPr>
      <t>～</t>
    </r>
    <r>
      <rPr>
        <sz val="11"/>
        <rFont val="Times New Roman"/>
        <family val="1"/>
      </rPr>
      <t>4+718</t>
    </r>
    <r>
      <rPr>
        <sz val="11"/>
        <rFont val="宋体"/>
        <family val="3"/>
        <charset val="134"/>
      </rPr>
      <t>段</t>
    </r>
    <phoneticPr fontId="8" type="noConversion"/>
  </si>
  <si>
    <r>
      <rPr>
        <b/>
        <sz val="11"/>
        <color indexed="8"/>
        <rFont val="宋体"/>
        <family val="3"/>
        <charset val="134"/>
      </rPr>
      <t>辽源地区合计</t>
    </r>
    <phoneticPr fontId="8" type="noConversion"/>
  </si>
  <si>
    <r>
      <rPr>
        <b/>
        <sz val="11"/>
        <color indexed="8"/>
        <rFont val="宋体"/>
        <family val="3"/>
        <charset val="134"/>
      </rPr>
      <t>辽源市小计</t>
    </r>
    <phoneticPr fontId="8" type="noConversion"/>
  </si>
  <si>
    <r>
      <rPr>
        <sz val="11"/>
        <color indexed="8"/>
        <rFont val="宋体"/>
        <family val="3"/>
        <charset val="134"/>
      </rPr>
      <t>辽源市</t>
    </r>
    <phoneticPr fontId="8" type="noConversion"/>
  </si>
  <si>
    <t>城区半截河防洪工程</t>
    <phoneticPr fontId="3" type="noConversion"/>
  </si>
  <si>
    <t>东辽河入口至矿务局一中桥段</t>
    <phoneticPr fontId="3" type="noConversion"/>
  </si>
  <si>
    <r>
      <rPr>
        <b/>
        <sz val="11"/>
        <color indexed="8"/>
        <rFont val="宋体"/>
        <family val="3"/>
        <charset val="134"/>
      </rPr>
      <t>东辽县小计</t>
    </r>
    <phoneticPr fontId="8" type="noConversion"/>
  </si>
  <si>
    <r>
      <rPr>
        <sz val="11"/>
        <color indexed="8"/>
        <rFont val="宋体"/>
        <family val="3"/>
        <charset val="134"/>
      </rPr>
      <t>东辽县</t>
    </r>
    <phoneticPr fontId="8" type="noConversion"/>
  </si>
  <si>
    <r>
      <rPr>
        <sz val="11"/>
        <color theme="1"/>
        <rFont val="宋体"/>
        <family val="3"/>
        <charset val="134"/>
      </rPr>
      <t>永清河永清五组桥至</t>
    </r>
    <r>
      <rPr>
        <sz val="11"/>
        <color theme="1"/>
        <rFont val="Times New Roman"/>
        <family val="1"/>
      </rPr>
      <t>303</t>
    </r>
    <r>
      <rPr>
        <sz val="11"/>
        <color theme="1"/>
        <rFont val="宋体"/>
        <family val="3"/>
        <charset val="134"/>
      </rPr>
      <t>国道桥段治理工程</t>
    </r>
  </si>
  <si>
    <r>
      <rPr>
        <b/>
        <sz val="11"/>
        <color indexed="8"/>
        <rFont val="宋体"/>
        <family val="3"/>
        <charset val="134"/>
      </rPr>
      <t>通化地区合计</t>
    </r>
    <phoneticPr fontId="8" type="noConversion"/>
  </si>
  <si>
    <r>
      <rPr>
        <b/>
        <sz val="11"/>
        <color indexed="8"/>
        <rFont val="宋体"/>
        <family val="3"/>
        <charset val="134"/>
      </rPr>
      <t>通化市小计</t>
    </r>
    <phoneticPr fontId="8" type="noConversion"/>
  </si>
  <si>
    <r>
      <rPr>
        <sz val="11"/>
        <rFont val="宋体"/>
        <family val="3"/>
        <charset val="134"/>
      </rPr>
      <t>通化市</t>
    </r>
    <phoneticPr fontId="3" type="noConversion"/>
  </si>
  <si>
    <t>浑江干流整治工程通化医药高新技术产业开发区左岸堤防工程</t>
    <phoneticPr fontId="3" type="noConversion"/>
  </si>
  <si>
    <t>蝲蛄河口至湾湾川电站尾水段</t>
  </si>
  <si>
    <t>二道江区：铁厂镇小西河治理工程</t>
    <phoneticPr fontId="3" type="noConversion"/>
  </si>
  <si>
    <t>煤场桥至居民区桥段</t>
  </si>
  <si>
    <r>
      <rPr>
        <b/>
        <sz val="11"/>
        <color indexed="8"/>
        <rFont val="宋体"/>
        <family val="3"/>
        <charset val="134"/>
      </rPr>
      <t>通化县小计</t>
    </r>
    <phoneticPr fontId="8" type="noConversion"/>
  </si>
  <si>
    <r>
      <rPr>
        <sz val="11"/>
        <color indexed="8"/>
        <rFont val="宋体"/>
        <family val="3"/>
        <charset val="134"/>
      </rPr>
      <t>通化县</t>
    </r>
    <phoneticPr fontId="8" type="noConversion"/>
  </si>
  <si>
    <r>
      <rPr>
        <sz val="11"/>
        <color indexed="8"/>
        <rFont val="宋体"/>
        <family val="3"/>
        <charset val="134"/>
      </rPr>
      <t>蝲蛄河上游堤防治理工程</t>
    </r>
    <phoneticPr fontId="8" type="noConversion"/>
  </si>
  <si>
    <r>
      <rPr>
        <sz val="11"/>
        <rFont val="宋体"/>
        <family val="3"/>
        <charset val="134"/>
      </rPr>
      <t>蝲蛄河（六期）堤防加固工程</t>
    </r>
    <phoneticPr fontId="8" type="noConversion"/>
  </si>
  <si>
    <r>
      <rPr>
        <b/>
        <sz val="11"/>
        <color indexed="8"/>
        <rFont val="宋体"/>
        <family val="3"/>
        <charset val="134"/>
      </rPr>
      <t>柳河县小计</t>
    </r>
    <phoneticPr fontId="8" type="noConversion"/>
  </si>
  <si>
    <r>
      <rPr>
        <sz val="11"/>
        <color indexed="8"/>
        <rFont val="宋体"/>
        <family val="3"/>
        <charset val="134"/>
      </rPr>
      <t>柳河县</t>
    </r>
    <phoneticPr fontId="8" type="noConversion"/>
  </si>
  <si>
    <r>
      <rPr>
        <sz val="11"/>
        <rFont val="宋体"/>
        <family val="3"/>
        <charset val="134"/>
      </rPr>
      <t>西腰沟河柳南乡西腰沟村段河道治理工程</t>
    </r>
    <phoneticPr fontId="8" type="noConversion"/>
  </si>
  <si>
    <t>福利河五道沟镇河道治理工程</t>
    <phoneticPr fontId="3" type="noConversion"/>
  </si>
  <si>
    <t>铁路桥至铁北桥段</t>
    <phoneticPr fontId="3" type="noConversion"/>
  </si>
  <si>
    <r>
      <rPr>
        <b/>
        <sz val="11"/>
        <rFont val="宋体"/>
        <family val="3"/>
        <charset val="134"/>
      </rPr>
      <t>集安市小计</t>
    </r>
    <phoneticPr fontId="8" type="noConversion"/>
  </si>
  <si>
    <r>
      <rPr>
        <sz val="11"/>
        <rFont val="宋体"/>
        <family val="3"/>
        <charset val="134"/>
      </rPr>
      <t>集安市</t>
    </r>
    <phoneticPr fontId="8" type="noConversion"/>
  </si>
  <si>
    <t>中小河流小新开河堤防工程</t>
    <phoneticPr fontId="3" type="noConversion"/>
  </si>
  <si>
    <t>报马河口～新开河大桥段</t>
    <phoneticPr fontId="3" type="noConversion"/>
  </si>
  <si>
    <r>
      <rPr>
        <b/>
        <sz val="11"/>
        <color indexed="8"/>
        <rFont val="宋体"/>
        <family val="3"/>
        <charset val="134"/>
      </rPr>
      <t>白山地区合计</t>
    </r>
    <phoneticPr fontId="8" type="noConversion"/>
  </si>
  <si>
    <r>
      <rPr>
        <b/>
        <sz val="11"/>
        <color indexed="8"/>
        <rFont val="宋体"/>
        <family val="3"/>
        <charset val="134"/>
      </rPr>
      <t>白山市小计</t>
    </r>
    <phoneticPr fontId="8" type="noConversion"/>
  </si>
  <si>
    <r>
      <rPr>
        <sz val="11"/>
        <color indexed="8"/>
        <rFont val="宋体"/>
        <family val="3"/>
        <charset val="134"/>
      </rPr>
      <t>白山市</t>
    </r>
    <phoneticPr fontId="8" type="noConversion"/>
  </si>
  <si>
    <r>
      <rPr>
        <sz val="11"/>
        <rFont val="宋体"/>
        <family val="3"/>
        <charset val="134"/>
      </rPr>
      <t>鹤大公路桥治理工程</t>
    </r>
    <phoneticPr fontId="8" type="noConversion"/>
  </si>
  <si>
    <r>
      <t>1</t>
    </r>
    <r>
      <rPr>
        <sz val="11"/>
        <rFont val="宋体"/>
        <family val="3"/>
        <charset val="134"/>
      </rPr>
      <t>、青沟子河鹤大公路桥至青山湖公路桥段</t>
    </r>
    <r>
      <rPr>
        <sz val="11"/>
        <rFont val="Times New Roman"/>
        <family val="1"/>
      </rPr>
      <t>260</t>
    </r>
    <r>
      <rPr>
        <sz val="11"/>
        <rFont val="宋体"/>
        <family val="3"/>
        <charset val="134"/>
      </rPr>
      <t xml:space="preserve">万元
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、黑卧子河鹤大公路桥至上游便民桥段</t>
    </r>
    <r>
      <rPr>
        <sz val="11"/>
        <rFont val="Times New Roman"/>
        <family val="1"/>
      </rPr>
      <t>270</t>
    </r>
    <r>
      <rPr>
        <sz val="11"/>
        <rFont val="宋体"/>
        <family val="3"/>
        <charset val="134"/>
      </rPr>
      <t>万元</t>
    </r>
    <phoneticPr fontId="8" type="noConversion"/>
  </si>
  <si>
    <r>
      <rPr>
        <sz val="11"/>
        <rFont val="宋体"/>
        <family val="3"/>
        <charset val="134"/>
      </rPr>
      <t>浑江区：道清沟河下甸子村铁路桥下游段堤岸防护工程</t>
    </r>
    <phoneticPr fontId="8" type="noConversion"/>
  </si>
  <si>
    <r>
      <rPr>
        <sz val="11"/>
        <rFont val="宋体"/>
        <family val="3"/>
        <charset val="134"/>
      </rPr>
      <t>江源区：木局沟河外环桥至和谐街桥段治理工程</t>
    </r>
    <phoneticPr fontId="8" type="noConversion"/>
  </si>
  <si>
    <r>
      <rPr>
        <b/>
        <sz val="11"/>
        <color indexed="8"/>
        <rFont val="宋体"/>
        <family val="3"/>
        <charset val="134"/>
      </rPr>
      <t>临江市小计</t>
    </r>
    <phoneticPr fontId="8" type="noConversion"/>
  </si>
  <si>
    <r>
      <rPr>
        <sz val="11"/>
        <color indexed="8"/>
        <rFont val="宋体"/>
        <family val="3"/>
        <charset val="134"/>
      </rPr>
      <t>临江市</t>
    </r>
    <phoneticPr fontId="8" type="noConversion"/>
  </si>
  <si>
    <r>
      <rPr>
        <sz val="11"/>
        <rFont val="宋体"/>
        <family val="3"/>
        <charset val="134"/>
      </rPr>
      <t>西沟里河、黑瞎子河桦树镇区段治理工程</t>
    </r>
    <phoneticPr fontId="8" type="noConversion"/>
  </si>
  <si>
    <r>
      <rPr>
        <b/>
        <sz val="11"/>
        <color indexed="8"/>
        <rFont val="宋体"/>
        <family val="3"/>
        <charset val="134"/>
      </rPr>
      <t>抚松县小计</t>
    </r>
    <phoneticPr fontId="8" type="noConversion"/>
  </si>
  <si>
    <r>
      <rPr>
        <sz val="11"/>
        <color indexed="8"/>
        <rFont val="宋体"/>
        <family val="3"/>
        <charset val="134"/>
      </rPr>
      <t>抚松县</t>
    </r>
    <phoneticPr fontId="8" type="noConversion"/>
  </si>
  <si>
    <t>露水河镇东沟河治理工程</t>
    <phoneticPr fontId="8" type="noConversion"/>
  </si>
  <si>
    <t>河北社区段</t>
  </si>
  <si>
    <r>
      <rPr>
        <sz val="11"/>
        <rFont val="宋体"/>
        <family val="3"/>
        <charset val="134"/>
      </rPr>
      <t>汤河口至黄家崴子段护岸工程</t>
    </r>
    <phoneticPr fontId="8" type="noConversion"/>
  </si>
  <si>
    <r>
      <rPr>
        <sz val="11"/>
        <rFont val="宋体"/>
        <family val="3"/>
        <charset val="134"/>
      </rPr>
      <t>仙人桥镇汤河冯家沟及河口段应急度汛工程</t>
    </r>
    <phoneticPr fontId="8" type="noConversion"/>
  </si>
  <si>
    <r>
      <rPr>
        <b/>
        <sz val="11"/>
        <color indexed="8"/>
        <rFont val="宋体"/>
        <family val="3"/>
        <charset val="134"/>
      </rPr>
      <t>白城地区合计</t>
    </r>
    <phoneticPr fontId="8" type="noConversion"/>
  </si>
  <si>
    <r>
      <rPr>
        <b/>
        <sz val="11"/>
        <color indexed="8"/>
        <rFont val="宋体"/>
        <family val="3"/>
        <charset val="134"/>
      </rPr>
      <t>洮南市小计</t>
    </r>
    <phoneticPr fontId="8" type="noConversion"/>
  </si>
  <si>
    <r>
      <rPr>
        <sz val="11"/>
        <color indexed="8"/>
        <rFont val="宋体"/>
        <family val="3"/>
        <charset val="134"/>
      </rPr>
      <t>洮南市</t>
    </r>
    <phoneticPr fontId="8" type="noConversion"/>
  </si>
  <si>
    <r>
      <rPr>
        <sz val="11"/>
        <rFont val="宋体"/>
        <family val="3"/>
        <charset val="134"/>
      </rPr>
      <t>洮儿河福顺镇春华村护岸工程</t>
    </r>
  </si>
  <si>
    <r>
      <rPr>
        <sz val="11"/>
        <rFont val="宋体"/>
        <family val="3"/>
        <charset val="134"/>
      </rPr>
      <t>蛟流河塌岸治理工程</t>
    </r>
    <phoneticPr fontId="8" type="noConversion"/>
  </si>
  <si>
    <r>
      <rPr>
        <b/>
        <sz val="11"/>
        <color indexed="8"/>
        <rFont val="宋体"/>
        <family val="3"/>
        <charset val="134"/>
      </rPr>
      <t>延边州合计</t>
    </r>
    <phoneticPr fontId="8" type="noConversion"/>
  </si>
  <si>
    <r>
      <rPr>
        <b/>
        <sz val="11"/>
        <color indexed="8"/>
        <rFont val="宋体"/>
        <family val="3"/>
        <charset val="134"/>
      </rPr>
      <t>延吉市小计</t>
    </r>
    <phoneticPr fontId="3" type="noConversion"/>
  </si>
  <si>
    <r>
      <rPr>
        <sz val="11"/>
        <color indexed="8"/>
        <rFont val="宋体"/>
        <family val="3"/>
        <charset val="134"/>
      </rPr>
      <t>延吉市</t>
    </r>
    <phoneticPr fontId="3" type="noConversion"/>
  </si>
  <si>
    <r>
      <rPr>
        <sz val="11"/>
        <rFont val="宋体"/>
        <family val="3"/>
        <charset val="134"/>
      </rPr>
      <t>小烟集河治理工程</t>
    </r>
    <phoneticPr fontId="8" type="noConversion"/>
  </si>
  <si>
    <r>
      <rPr>
        <b/>
        <sz val="11"/>
        <color indexed="8"/>
        <rFont val="宋体"/>
        <family val="3"/>
        <charset val="134"/>
      </rPr>
      <t>图们市小计</t>
    </r>
    <phoneticPr fontId="8" type="noConversion"/>
  </si>
  <si>
    <r>
      <rPr>
        <sz val="11"/>
        <color indexed="8"/>
        <rFont val="宋体"/>
        <family val="3"/>
        <charset val="134"/>
      </rPr>
      <t>图们市</t>
    </r>
  </si>
  <si>
    <t>嘎呀河治理工程（含布尔哈通河）护岸</t>
    <phoneticPr fontId="3" type="noConversion"/>
  </si>
  <si>
    <t>河地段</t>
  </si>
  <si>
    <r>
      <rPr>
        <b/>
        <sz val="11"/>
        <color indexed="8"/>
        <rFont val="宋体"/>
        <family val="3"/>
        <charset val="134"/>
      </rPr>
      <t>龙井市小计</t>
    </r>
    <phoneticPr fontId="8" type="noConversion"/>
  </si>
  <si>
    <r>
      <rPr>
        <sz val="11"/>
        <color indexed="8"/>
        <rFont val="宋体"/>
        <family val="3"/>
        <charset val="134"/>
      </rPr>
      <t>龙井市</t>
    </r>
    <phoneticPr fontId="8" type="noConversion"/>
  </si>
  <si>
    <r>
      <rPr>
        <sz val="11"/>
        <rFont val="宋体"/>
        <family val="3"/>
        <charset val="134"/>
      </rPr>
      <t>元东水库工程</t>
    </r>
    <phoneticPr fontId="8" type="noConversion"/>
  </si>
  <si>
    <r>
      <rPr>
        <sz val="11"/>
        <rFont val="宋体"/>
        <family val="3"/>
        <charset val="134"/>
      </rPr>
      <t>智新镇大砬子沟右岸堤防加固工程</t>
    </r>
    <phoneticPr fontId="8" type="noConversion"/>
  </si>
  <si>
    <r>
      <rPr>
        <b/>
        <sz val="11"/>
        <color indexed="8"/>
        <rFont val="宋体"/>
        <family val="3"/>
        <charset val="134"/>
      </rPr>
      <t>和龙市小计</t>
    </r>
    <phoneticPr fontId="8" type="noConversion"/>
  </si>
  <si>
    <r>
      <rPr>
        <sz val="11"/>
        <color indexed="8"/>
        <rFont val="宋体"/>
        <family val="3"/>
        <charset val="134"/>
      </rPr>
      <t>和龙市</t>
    </r>
    <phoneticPr fontId="8" type="noConversion"/>
  </si>
  <si>
    <r>
      <rPr>
        <sz val="11"/>
        <rFont val="宋体"/>
        <family val="3"/>
        <charset val="134"/>
      </rPr>
      <t>中小河流长仁河亚东段治理工程</t>
    </r>
  </si>
  <si>
    <r>
      <rPr>
        <sz val="11"/>
        <rFont val="宋体"/>
        <family val="3"/>
        <charset val="134"/>
      </rPr>
      <t>惠章河南坪镇惠章村段治理工程</t>
    </r>
    <phoneticPr fontId="3" type="noConversion"/>
  </si>
  <si>
    <r>
      <rPr>
        <sz val="11"/>
        <rFont val="宋体"/>
        <family val="3"/>
        <charset val="134"/>
      </rPr>
      <t>柳洞河南坪镇车厂村段治理工程</t>
    </r>
    <phoneticPr fontId="8" type="noConversion"/>
  </si>
  <si>
    <r>
      <rPr>
        <sz val="11"/>
        <rFont val="宋体"/>
        <family val="3"/>
        <charset val="134"/>
      </rPr>
      <t>牛心河龙城镇牛心村段治理工程</t>
    </r>
    <phoneticPr fontId="8" type="noConversion"/>
  </si>
  <si>
    <r>
      <rPr>
        <b/>
        <sz val="11"/>
        <color indexed="8"/>
        <rFont val="宋体"/>
        <family val="3"/>
        <charset val="134"/>
      </rPr>
      <t>汪清县小计</t>
    </r>
    <phoneticPr fontId="8" type="noConversion"/>
  </si>
  <si>
    <r>
      <rPr>
        <sz val="11"/>
        <color indexed="8"/>
        <rFont val="宋体"/>
        <family val="3"/>
        <charset val="134"/>
      </rPr>
      <t>汪清县</t>
    </r>
    <phoneticPr fontId="8" type="noConversion"/>
  </si>
  <si>
    <r>
      <rPr>
        <sz val="11"/>
        <rFont val="宋体"/>
        <family val="3"/>
        <charset val="134"/>
      </rPr>
      <t>罗子沟集中供水巩固提升工程</t>
    </r>
    <phoneticPr fontId="8" type="noConversion"/>
  </si>
  <si>
    <r>
      <rPr>
        <sz val="11"/>
        <rFont val="宋体"/>
        <family val="3"/>
        <charset val="134"/>
      </rPr>
      <t>中小河流鸡冠河新民至影壁段治理工程</t>
    </r>
    <phoneticPr fontId="8" type="noConversion"/>
  </si>
  <si>
    <r>
      <rPr>
        <sz val="11"/>
        <rFont val="宋体"/>
        <family val="3"/>
        <charset val="134"/>
      </rPr>
      <t>柳树河鸡冠段治理工程</t>
    </r>
    <phoneticPr fontId="8" type="noConversion"/>
  </si>
  <si>
    <r>
      <rPr>
        <b/>
        <sz val="11"/>
        <rFont val="宋体"/>
        <family val="3"/>
        <charset val="134"/>
      </rPr>
      <t>珲春市小计</t>
    </r>
    <phoneticPr fontId="8" type="noConversion"/>
  </si>
  <si>
    <r>
      <rPr>
        <sz val="11"/>
        <color indexed="8"/>
        <rFont val="宋体"/>
        <family val="3"/>
        <charset val="134"/>
      </rPr>
      <t>珲春市</t>
    </r>
    <phoneticPr fontId="3" type="noConversion"/>
  </si>
  <si>
    <r>
      <rPr>
        <sz val="11"/>
        <rFont val="宋体"/>
        <family val="3"/>
        <charset val="134"/>
      </rPr>
      <t>北土门子河春化镇中土门子村段治理工程</t>
    </r>
    <phoneticPr fontId="8" type="noConversion"/>
  </si>
  <si>
    <r>
      <rPr>
        <b/>
        <sz val="11"/>
        <color indexed="8"/>
        <rFont val="宋体"/>
        <family val="3"/>
        <charset val="134"/>
      </rPr>
      <t>安图县小计</t>
    </r>
    <phoneticPr fontId="8" type="noConversion"/>
  </si>
  <si>
    <r>
      <rPr>
        <sz val="11"/>
        <color indexed="8"/>
        <rFont val="宋体"/>
        <family val="3"/>
        <charset val="134"/>
      </rPr>
      <t>安图县</t>
    </r>
    <phoneticPr fontId="3" type="noConversion"/>
  </si>
  <si>
    <r>
      <rPr>
        <sz val="11"/>
        <rFont val="宋体"/>
        <family val="3"/>
        <charset val="134"/>
      </rPr>
      <t>长兴水利枢纽工程</t>
    </r>
    <phoneticPr fontId="8" type="noConversion"/>
  </si>
  <si>
    <r>
      <rPr>
        <b/>
        <sz val="11"/>
        <color theme="1"/>
        <rFont val="宋体"/>
        <family val="3"/>
        <charset val="134"/>
      </rPr>
      <t>长白山管委会
小计</t>
    </r>
    <phoneticPr fontId="8" type="noConversion"/>
  </si>
  <si>
    <r>
      <rPr>
        <sz val="11"/>
        <color theme="1"/>
        <rFont val="宋体"/>
        <family val="3"/>
        <charset val="134"/>
      </rPr>
      <t>长白山管委会</t>
    </r>
    <phoneticPr fontId="8" type="noConversion"/>
  </si>
  <si>
    <r>
      <rPr>
        <sz val="11"/>
        <rFont val="宋体"/>
        <family val="3"/>
        <charset val="134"/>
      </rPr>
      <t>池北区：二道白河美人松桥下游段塌岸治理工程</t>
    </r>
    <phoneticPr fontId="8" type="noConversion"/>
  </si>
  <si>
    <r>
      <rPr>
        <sz val="11"/>
        <rFont val="宋体"/>
        <family val="3"/>
        <charset val="134"/>
      </rPr>
      <t>池西区：黄泥河月亮湾水库至锦江大街段治理工程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</si>
</sst>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_);[Red]\(0\)"/>
    <numFmt numFmtId="178" formatCode="0_ "/>
  </numFmts>
  <fonts count="30" x14ac:knownFonts="1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8"/>
      <color indexed="8"/>
      <name val="Times New Roman"/>
      <family val="1"/>
    </font>
    <font>
      <sz val="18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3"/>
      <color indexed="8"/>
      <name val="黑体"/>
      <family val="3"/>
      <charset val="134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/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right" vertical="center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176" fontId="9" fillId="0" borderId="1" xfId="1" applyNumberFormat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177" fontId="19" fillId="0" borderId="1" xfId="1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3" fillId="2" borderId="1" xfId="2" applyFont="1" applyFill="1" applyBorder="1" applyAlignment="1">
      <alignment horizontal="left" vertical="center" wrapText="1"/>
    </xf>
    <xf numFmtId="0" fontId="23" fillId="0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3" fillId="0" borderId="1" xfId="2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77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78" fontId="26" fillId="0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7" fontId="16" fillId="0" borderId="1" xfId="1" applyNumberFormat="1" applyFont="1" applyBorder="1" applyAlignment="1" applyProtection="1">
      <alignment horizontal="center" vertical="center" wrapText="1"/>
      <protection locked="0"/>
    </xf>
    <xf numFmtId="0" fontId="16" fillId="0" borderId="1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" xfId="2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pane ySplit="4" topLeftCell="A5" activePane="bottomLeft" state="frozen"/>
      <selection pane="bottomLeft" activeCell="C5" sqref="C5:D5"/>
    </sheetView>
  </sheetViews>
  <sheetFormatPr defaultRowHeight="34.5" customHeight="1" x14ac:dyDescent="0.2"/>
  <cols>
    <col min="1" max="1" width="15.5" style="1" customWidth="1"/>
    <col min="2" max="2" width="7.875" style="1" customWidth="1"/>
    <col min="3" max="3" width="32.25" style="2" customWidth="1"/>
    <col min="4" max="4" width="32.75" style="2" customWidth="1"/>
    <col min="5" max="5" width="35.375" style="1" customWidth="1"/>
    <col min="6" max="16384" width="9" style="1"/>
  </cols>
  <sheetData>
    <row r="1" spans="1:5" ht="34.5" customHeight="1" x14ac:dyDescent="0.2">
      <c r="A1" s="54" t="s">
        <v>0</v>
      </c>
      <c r="B1" s="54"/>
      <c r="C1" s="54"/>
      <c r="D1" s="54"/>
    </row>
    <row r="2" spans="1:5" ht="10.5" customHeight="1" x14ac:dyDescent="0.2">
      <c r="A2" s="3"/>
      <c r="B2" s="3"/>
      <c r="C2" s="3"/>
      <c r="D2" s="3"/>
    </row>
    <row r="3" spans="1:5" s="7" customFormat="1" ht="15" x14ac:dyDescent="0.2">
      <c r="A3" s="4"/>
      <c r="B3" s="4"/>
      <c r="C3" s="5"/>
      <c r="D3" s="6" t="s">
        <v>1</v>
      </c>
    </row>
    <row r="4" spans="1:5" ht="38.25" customHeight="1" x14ac:dyDescent="0.2">
      <c r="A4" s="8" t="s">
        <v>2</v>
      </c>
      <c r="B4" s="9" t="s">
        <v>3</v>
      </c>
      <c r="C4" s="10" t="s">
        <v>4</v>
      </c>
      <c r="D4" s="11" t="s">
        <v>5</v>
      </c>
    </row>
    <row r="5" spans="1:5" ht="33" customHeight="1" x14ac:dyDescent="0.2">
      <c r="A5" s="12" t="s">
        <v>6</v>
      </c>
      <c r="B5" s="13">
        <f>SUM(B6,B12,B22,B19,B27,B39,B50,B54,B75)</f>
        <v>47380</v>
      </c>
      <c r="C5" s="55"/>
      <c r="D5" s="55"/>
    </row>
    <row r="6" spans="1:5" ht="33" customHeight="1" x14ac:dyDescent="0.2">
      <c r="A6" s="14" t="s">
        <v>7</v>
      </c>
      <c r="B6" s="15">
        <f>SUM(B7,B10,)</f>
        <v>4400</v>
      </c>
      <c r="C6" s="53"/>
      <c r="D6" s="53"/>
    </row>
    <row r="7" spans="1:5" ht="33" customHeight="1" x14ac:dyDescent="0.2">
      <c r="A7" s="14" t="s">
        <v>8</v>
      </c>
      <c r="B7" s="16">
        <f>SUM(B8:B9)</f>
        <v>4000</v>
      </c>
      <c r="C7" s="53"/>
      <c r="D7" s="53"/>
    </row>
    <row r="8" spans="1:5" ht="33" customHeight="1" x14ac:dyDescent="0.2">
      <c r="A8" s="53" t="s">
        <v>9</v>
      </c>
      <c r="B8" s="16">
        <v>3000</v>
      </c>
      <c r="C8" s="17" t="s">
        <v>10</v>
      </c>
      <c r="D8" s="18" t="s">
        <v>11</v>
      </c>
    </row>
    <row r="9" spans="1:5" ht="33" customHeight="1" x14ac:dyDescent="0.2">
      <c r="A9" s="53"/>
      <c r="B9" s="16">
        <v>1000</v>
      </c>
      <c r="C9" s="19" t="s">
        <v>12</v>
      </c>
      <c r="D9" s="20" t="s">
        <v>13</v>
      </c>
      <c r="E9" s="21"/>
    </row>
    <row r="10" spans="1:5" ht="33" customHeight="1" x14ac:dyDescent="0.2">
      <c r="A10" s="14" t="s">
        <v>14</v>
      </c>
      <c r="B10" s="16">
        <f>SUM(B11:B11)</f>
        <v>400</v>
      </c>
      <c r="C10" s="53"/>
      <c r="D10" s="53"/>
    </row>
    <row r="11" spans="1:5" ht="33" customHeight="1" x14ac:dyDescent="0.2">
      <c r="A11" s="22" t="s">
        <v>15</v>
      </c>
      <c r="B11" s="16">
        <v>400</v>
      </c>
      <c r="C11" s="23" t="s">
        <v>16</v>
      </c>
      <c r="D11" s="24" t="s">
        <v>17</v>
      </c>
    </row>
    <row r="12" spans="1:5" ht="33" customHeight="1" x14ac:dyDescent="0.2">
      <c r="A12" s="14" t="s">
        <v>18</v>
      </c>
      <c r="B12" s="15">
        <f>SUM(B13,B15)</f>
        <v>2700</v>
      </c>
      <c r="C12" s="57"/>
      <c r="D12" s="58"/>
    </row>
    <row r="13" spans="1:5" ht="33" customHeight="1" x14ac:dyDescent="0.2">
      <c r="A13" s="25" t="s">
        <v>19</v>
      </c>
      <c r="B13" s="26">
        <f>SUM(B14)</f>
        <v>700</v>
      </c>
      <c r="C13" s="53"/>
      <c r="D13" s="53"/>
    </row>
    <row r="14" spans="1:5" ht="33" customHeight="1" x14ac:dyDescent="0.2">
      <c r="A14" s="27" t="s">
        <v>20</v>
      </c>
      <c r="B14" s="28">
        <v>700</v>
      </c>
      <c r="C14" s="19" t="s">
        <v>21</v>
      </c>
      <c r="D14" s="24"/>
    </row>
    <row r="15" spans="1:5" ht="33" customHeight="1" x14ac:dyDescent="0.2">
      <c r="A15" s="14" t="s">
        <v>22</v>
      </c>
      <c r="B15" s="28">
        <f>SUM(B16:B18)</f>
        <v>2000</v>
      </c>
      <c r="C15" s="53"/>
      <c r="D15" s="53"/>
    </row>
    <row r="16" spans="1:5" ht="33" customHeight="1" x14ac:dyDescent="0.2">
      <c r="A16" s="53" t="s">
        <v>23</v>
      </c>
      <c r="B16" s="28">
        <v>700</v>
      </c>
      <c r="C16" s="19" t="s">
        <v>24</v>
      </c>
      <c r="D16" s="24" t="s">
        <v>25</v>
      </c>
    </row>
    <row r="17" spans="1:4" ht="33" customHeight="1" x14ac:dyDescent="0.2">
      <c r="A17" s="53"/>
      <c r="B17" s="28">
        <v>600</v>
      </c>
      <c r="C17" s="19" t="s">
        <v>26</v>
      </c>
      <c r="D17" s="24"/>
    </row>
    <row r="18" spans="1:4" ht="33" customHeight="1" x14ac:dyDescent="0.2">
      <c r="A18" s="53"/>
      <c r="B18" s="28">
        <v>700</v>
      </c>
      <c r="C18" s="19" t="s">
        <v>27</v>
      </c>
      <c r="D18" s="24"/>
    </row>
    <row r="19" spans="1:4" ht="33" customHeight="1" x14ac:dyDescent="0.2">
      <c r="A19" s="14" t="s">
        <v>28</v>
      </c>
      <c r="B19" s="29">
        <f>SUM(B20)</f>
        <v>2000</v>
      </c>
      <c r="C19" s="53"/>
      <c r="D19" s="53"/>
    </row>
    <row r="20" spans="1:4" ht="33" customHeight="1" x14ac:dyDescent="0.2">
      <c r="A20" s="30" t="s">
        <v>29</v>
      </c>
      <c r="B20" s="28">
        <f>SUM(B21:B21)</f>
        <v>2000</v>
      </c>
      <c r="C20" s="53"/>
      <c r="D20" s="53"/>
    </row>
    <row r="21" spans="1:4" ht="33" customHeight="1" x14ac:dyDescent="0.2">
      <c r="A21" s="31" t="s">
        <v>30</v>
      </c>
      <c r="B21" s="28">
        <v>2000</v>
      </c>
      <c r="C21" s="19" t="s">
        <v>31</v>
      </c>
      <c r="D21" s="24"/>
    </row>
    <row r="22" spans="1:4" ht="33" customHeight="1" x14ac:dyDescent="0.2">
      <c r="A22" s="32" t="s">
        <v>32</v>
      </c>
      <c r="B22" s="33">
        <f>SUM(B23,B25)</f>
        <v>3500</v>
      </c>
      <c r="C22" s="60"/>
      <c r="D22" s="60"/>
    </row>
    <row r="23" spans="1:4" ht="33" customHeight="1" x14ac:dyDescent="0.2">
      <c r="A23" s="32" t="s">
        <v>33</v>
      </c>
      <c r="B23" s="34">
        <f>SUM(B24)</f>
        <v>2000</v>
      </c>
      <c r="C23" s="60"/>
      <c r="D23" s="60"/>
    </row>
    <row r="24" spans="1:4" ht="33" customHeight="1" x14ac:dyDescent="0.2">
      <c r="A24" s="35" t="s">
        <v>34</v>
      </c>
      <c r="B24" s="34">
        <v>2000</v>
      </c>
      <c r="C24" s="36" t="s">
        <v>35</v>
      </c>
      <c r="D24" s="37" t="s">
        <v>36</v>
      </c>
    </row>
    <row r="25" spans="1:4" ht="33" customHeight="1" x14ac:dyDescent="0.2">
      <c r="A25" s="32" t="s">
        <v>37</v>
      </c>
      <c r="B25" s="34">
        <f>SUM(B26)</f>
        <v>1500</v>
      </c>
      <c r="C25" s="61"/>
      <c r="D25" s="61"/>
    </row>
    <row r="26" spans="1:4" ht="33" customHeight="1" x14ac:dyDescent="0.2">
      <c r="A26" s="35" t="s">
        <v>38</v>
      </c>
      <c r="B26" s="34">
        <v>1500</v>
      </c>
      <c r="C26" s="38" t="s">
        <v>39</v>
      </c>
      <c r="D26" s="20"/>
    </row>
    <row r="27" spans="1:4" ht="33" customHeight="1" x14ac:dyDescent="0.2">
      <c r="A27" s="32" t="s">
        <v>40</v>
      </c>
      <c r="B27" s="33">
        <f>SUM(B28,B31,B34,B37)</f>
        <v>8200</v>
      </c>
      <c r="C27" s="60"/>
      <c r="D27" s="60"/>
    </row>
    <row r="28" spans="1:4" ht="33" customHeight="1" x14ac:dyDescent="0.2">
      <c r="A28" s="32" t="s">
        <v>41</v>
      </c>
      <c r="B28" s="34">
        <f>SUM(B29:B30)</f>
        <v>2300</v>
      </c>
      <c r="C28" s="60"/>
      <c r="D28" s="60"/>
    </row>
    <row r="29" spans="1:4" ht="33" customHeight="1" x14ac:dyDescent="0.2">
      <c r="A29" s="56" t="s">
        <v>42</v>
      </c>
      <c r="B29" s="39">
        <v>2000</v>
      </c>
      <c r="C29" s="36" t="s">
        <v>43</v>
      </c>
      <c r="D29" s="18" t="s">
        <v>44</v>
      </c>
    </row>
    <row r="30" spans="1:4" ht="33" customHeight="1" x14ac:dyDescent="0.2">
      <c r="A30" s="56"/>
      <c r="B30" s="39">
        <v>300</v>
      </c>
      <c r="C30" s="40" t="s">
        <v>45</v>
      </c>
      <c r="D30" s="18" t="s">
        <v>46</v>
      </c>
    </row>
    <row r="31" spans="1:4" ht="33" customHeight="1" x14ac:dyDescent="0.2">
      <c r="A31" s="32" t="s">
        <v>47</v>
      </c>
      <c r="B31" s="34">
        <f>SUM(B32:B33)</f>
        <v>3300</v>
      </c>
      <c r="C31" s="60"/>
      <c r="D31" s="60"/>
    </row>
    <row r="32" spans="1:4" ht="33" customHeight="1" x14ac:dyDescent="0.2">
      <c r="A32" s="60" t="s">
        <v>48</v>
      </c>
      <c r="B32" s="34">
        <v>2500</v>
      </c>
      <c r="C32" s="41" t="s">
        <v>49</v>
      </c>
      <c r="D32" s="41"/>
    </row>
    <row r="33" spans="1:4" ht="33" customHeight="1" x14ac:dyDescent="0.2">
      <c r="A33" s="60"/>
      <c r="B33" s="34">
        <v>800</v>
      </c>
      <c r="C33" s="19" t="s">
        <v>50</v>
      </c>
      <c r="D33" s="24"/>
    </row>
    <row r="34" spans="1:4" ht="33" customHeight="1" x14ac:dyDescent="0.2">
      <c r="A34" s="32" t="s">
        <v>51</v>
      </c>
      <c r="B34" s="34">
        <f>SUM(B35:B36)</f>
        <v>800</v>
      </c>
      <c r="C34" s="60"/>
      <c r="D34" s="60"/>
    </row>
    <row r="35" spans="1:4" ht="33" customHeight="1" x14ac:dyDescent="0.2">
      <c r="A35" s="60" t="s">
        <v>52</v>
      </c>
      <c r="B35" s="39">
        <v>400</v>
      </c>
      <c r="C35" s="19" t="s">
        <v>53</v>
      </c>
      <c r="D35" s="24"/>
    </row>
    <row r="36" spans="1:4" ht="33" customHeight="1" x14ac:dyDescent="0.2">
      <c r="A36" s="60"/>
      <c r="B36" s="39">
        <v>400</v>
      </c>
      <c r="C36" s="36" t="s">
        <v>54</v>
      </c>
      <c r="D36" s="18" t="s">
        <v>55</v>
      </c>
    </row>
    <row r="37" spans="1:4" ht="33" customHeight="1" x14ac:dyDescent="0.2">
      <c r="A37" s="30" t="s">
        <v>56</v>
      </c>
      <c r="B37" s="39">
        <f>SUM(B38)</f>
        <v>1800</v>
      </c>
      <c r="C37" s="62"/>
      <c r="D37" s="62"/>
    </row>
    <row r="38" spans="1:4" ht="33" customHeight="1" x14ac:dyDescent="0.2">
      <c r="A38" s="27" t="s">
        <v>57</v>
      </c>
      <c r="B38" s="39">
        <v>1800</v>
      </c>
      <c r="C38" s="36" t="s">
        <v>58</v>
      </c>
      <c r="D38" s="18" t="s">
        <v>59</v>
      </c>
    </row>
    <row r="39" spans="1:4" ht="33" customHeight="1" x14ac:dyDescent="0.2">
      <c r="A39" s="32" t="s">
        <v>60</v>
      </c>
      <c r="B39" s="42">
        <f>SUM(B40,B44,B46)</f>
        <v>5430</v>
      </c>
      <c r="C39" s="59"/>
      <c r="D39" s="59"/>
    </row>
    <row r="40" spans="1:4" ht="33" customHeight="1" x14ac:dyDescent="0.2">
      <c r="A40" s="43" t="s">
        <v>61</v>
      </c>
      <c r="B40" s="44">
        <f>SUM(B41:B43)</f>
        <v>2130</v>
      </c>
      <c r="C40" s="65"/>
      <c r="D40" s="65"/>
    </row>
    <row r="41" spans="1:4" ht="66" customHeight="1" x14ac:dyDescent="0.2">
      <c r="A41" s="66" t="s">
        <v>62</v>
      </c>
      <c r="B41" s="45">
        <v>530</v>
      </c>
      <c r="C41" s="23" t="s">
        <v>63</v>
      </c>
      <c r="D41" s="23" t="s">
        <v>64</v>
      </c>
    </row>
    <row r="42" spans="1:4" ht="33" customHeight="1" x14ac:dyDescent="0.2">
      <c r="A42" s="66"/>
      <c r="B42" s="26">
        <v>450</v>
      </c>
      <c r="C42" s="19" t="s">
        <v>65</v>
      </c>
      <c r="D42" s="24"/>
    </row>
    <row r="43" spans="1:4" ht="33" customHeight="1" x14ac:dyDescent="0.2">
      <c r="A43" s="66"/>
      <c r="B43" s="26">
        <v>1150</v>
      </c>
      <c r="C43" s="19" t="s">
        <v>66</v>
      </c>
      <c r="D43" s="24"/>
    </row>
    <row r="44" spans="1:4" ht="33" customHeight="1" x14ac:dyDescent="0.2">
      <c r="A44" s="43" t="s">
        <v>67</v>
      </c>
      <c r="B44" s="46">
        <f>SUM(B45:B45)</f>
        <v>1000</v>
      </c>
      <c r="C44" s="67"/>
      <c r="D44" s="67"/>
    </row>
    <row r="45" spans="1:4" ht="33" customHeight="1" x14ac:dyDescent="0.2">
      <c r="A45" s="52" t="s">
        <v>68</v>
      </c>
      <c r="B45" s="26">
        <v>1000</v>
      </c>
      <c r="C45" s="23" t="s">
        <v>69</v>
      </c>
      <c r="D45" s="24"/>
    </row>
    <row r="46" spans="1:4" ht="33" customHeight="1" x14ac:dyDescent="0.2">
      <c r="A46" s="43" t="s">
        <v>70</v>
      </c>
      <c r="B46" s="26">
        <f>SUM(B47:B49)</f>
        <v>2300</v>
      </c>
      <c r="C46" s="67"/>
      <c r="D46" s="67"/>
    </row>
    <row r="47" spans="1:4" ht="33" customHeight="1" x14ac:dyDescent="0.2">
      <c r="A47" s="66" t="s">
        <v>71</v>
      </c>
      <c r="B47" s="26">
        <v>400</v>
      </c>
      <c r="C47" s="17" t="s">
        <v>72</v>
      </c>
      <c r="D47" s="18" t="s">
        <v>73</v>
      </c>
    </row>
    <row r="48" spans="1:4" ht="33" customHeight="1" x14ac:dyDescent="0.2">
      <c r="A48" s="66"/>
      <c r="B48" s="26">
        <v>1500</v>
      </c>
      <c r="C48" s="19" t="s">
        <v>74</v>
      </c>
      <c r="D48" s="24"/>
    </row>
    <row r="49" spans="1:4" ht="33" customHeight="1" x14ac:dyDescent="0.2">
      <c r="A49" s="66"/>
      <c r="B49" s="26">
        <v>400</v>
      </c>
      <c r="C49" s="19" t="s">
        <v>75</v>
      </c>
      <c r="D49" s="24"/>
    </row>
    <row r="50" spans="1:4" ht="33" customHeight="1" x14ac:dyDescent="0.2">
      <c r="A50" s="43" t="s">
        <v>76</v>
      </c>
      <c r="B50" s="47">
        <f>SUM(B51)</f>
        <v>1350</v>
      </c>
      <c r="C50" s="67"/>
      <c r="D50" s="67"/>
    </row>
    <row r="51" spans="1:4" ht="33" customHeight="1" x14ac:dyDescent="0.2">
      <c r="A51" s="43" t="s">
        <v>77</v>
      </c>
      <c r="B51" s="46">
        <f>SUM(B52:B53)</f>
        <v>1350</v>
      </c>
      <c r="C51" s="68"/>
      <c r="D51" s="69"/>
    </row>
    <row r="52" spans="1:4" ht="33" customHeight="1" x14ac:dyDescent="0.2">
      <c r="A52" s="66" t="s">
        <v>78</v>
      </c>
      <c r="B52" s="46">
        <v>500</v>
      </c>
      <c r="C52" s="19" t="s">
        <v>79</v>
      </c>
      <c r="D52" s="24"/>
    </row>
    <row r="53" spans="1:4" ht="33" customHeight="1" x14ac:dyDescent="0.2">
      <c r="A53" s="66"/>
      <c r="B53" s="46">
        <v>850</v>
      </c>
      <c r="C53" s="19" t="s">
        <v>80</v>
      </c>
      <c r="D53" s="24"/>
    </row>
    <row r="54" spans="1:4" ht="33" customHeight="1" x14ac:dyDescent="0.2">
      <c r="A54" s="32" t="s">
        <v>81</v>
      </c>
      <c r="B54" s="33">
        <f>SUM(B55,B57,B59,B62,B67,B71,B73)</f>
        <v>17500</v>
      </c>
      <c r="C54" s="60"/>
      <c r="D54" s="60"/>
    </row>
    <row r="55" spans="1:4" ht="33" customHeight="1" x14ac:dyDescent="0.2">
      <c r="A55" s="32" t="s">
        <v>82</v>
      </c>
      <c r="B55" s="34">
        <f>SUM(B56)</f>
        <v>800</v>
      </c>
      <c r="C55" s="60"/>
      <c r="D55" s="60"/>
    </row>
    <row r="56" spans="1:4" ht="33" customHeight="1" x14ac:dyDescent="0.2">
      <c r="A56" s="35" t="s">
        <v>83</v>
      </c>
      <c r="B56" s="34">
        <v>800</v>
      </c>
      <c r="C56" s="19" t="s">
        <v>84</v>
      </c>
      <c r="D56" s="24"/>
    </row>
    <row r="57" spans="1:4" ht="33" customHeight="1" x14ac:dyDescent="0.2">
      <c r="A57" s="32" t="s">
        <v>85</v>
      </c>
      <c r="B57" s="34">
        <f>SUM(B58)</f>
        <v>2000</v>
      </c>
      <c r="C57" s="63"/>
      <c r="D57" s="64"/>
    </row>
    <row r="58" spans="1:4" ht="33" customHeight="1" x14ac:dyDescent="0.2">
      <c r="A58" s="35" t="s">
        <v>86</v>
      </c>
      <c r="B58" s="48">
        <v>2000</v>
      </c>
      <c r="C58" s="17" t="s">
        <v>87</v>
      </c>
      <c r="D58" s="18" t="s">
        <v>88</v>
      </c>
    </row>
    <row r="59" spans="1:4" ht="33" customHeight="1" x14ac:dyDescent="0.2">
      <c r="A59" s="32" t="s">
        <v>89</v>
      </c>
      <c r="B59" s="39">
        <f>SUM(B60:B61)</f>
        <v>2250</v>
      </c>
      <c r="C59" s="63"/>
      <c r="D59" s="64"/>
    </row>
    <row r="60" spans="1:4" ht="33" customHeight="1" x14ac:dyDescent="0.2">
      <c r="A60" s="60" t="s">
        <v>90</v>
      </c>
      <c r="B60" s="48">
        <v>1500</v>
      </c>
      <c r="C60" s="19" t="s">
        <v>91</v>
      </c>
      <c r="D60" s="24"/>
    </row>
    <row r="61" spans="1:4" ht="33" customHeight="1" x14ac:dyDescent="0.2">
      <c r="A61" s="60"/>
      <c r="B61" s="48">
        <v>750</v>
      </c>
      <c r="C61" s="19" t="s">
        <v>92</v>
      </c>
      <c r="D61" s="24"/>
    </row>
    <row r="62" spans="1:4" ht="33" customHeight="1" x14ac:dyDescent="0.2">
      <c r="A62" s="32" t="s">
        <v>93</v>
      </c>
      <c r="B62" s="34">
        <f>SUM(B63:B66)</f>
        <v>4450</v>
      </c>
      <c r="C62" s="57"/>
      <c r="D62" s="58"/>
    </row>
    <row r="63" spans="1:4" ht="33" customHeight="1" x14ac:dyDescent="0.2">
      <c r="A63" s="60" t="s">
        <v>94</v>
      </c>
      <c r="B63" s="39">
        <v>1600</v>
      </c>
      <c r="C63" s="19" t="s">
        <v>95</v>
      </c>
      <c r="D63" s="24"/>
    </row>
    <row r="64" spans="1:4" ht="33" customHeight="1" x14ac:dyDescent="0.2">
      <c r="A64" s="60"/>
      <c r="B64" s="39">
        <v>1200</v>
      </c>
      <c r="C64" s="19" t="s">
        <v>96</v>
      </c>
      <c r="D64" s="24"/>
    </row>
    <row r="65" spans="1:4" ht="33" customHeight="1" x14ac:dyDescent="0.2">
      <c r="A65" s="60"/>
      <c r="B65" s="39">
        <v>550</v>
      </c>
      <c r="C65" s="19" t="s">
        <v>97</v>
      </c>
      <c r="D65" s="24"/>
    </row>
    <row r="66" spans="1:4" ht="33" customHeight="1" x14ac:dyDescent="0.2">
      <c r="A66" s="60"/>
      <c r="B66" s="39">
        <v>1100</v>
      </c>
      <c r="C66" s="19" t="s">
        <v>98</v>
      </c>
      <c r="D66" s="24"/>
    </row>
    <row r="67" spans="1:4" ht="33" customHeight="1" x14ac:dyDescent="0.2">
      <c r="A67" s="32" t="s">
        <v>99</v>
      </c>
      <c r="B67" s="39">
        <f>SUM(B68:B70)</f>
        <v>4600</v>
      </c>
      <c r="C67" s="73"/>
      <c r="D67" s="74"/>
    </row>
    <row r="68" spans="1:4" ht="33" customHeight="1" x14ac:dyDescent="0.2">
      <c r="A68" s="60" t="s">
        <v>100</v>
      </c>
      <c r="B68" s="48">
        <v>1600</v>
      </c>
      <c r="C68" s="19" t="s">
        <v>101</v>
      </c>
      <c r="D68" s="24"/>
    </row>
    <row r="69" spans="1:4" ht="33" customHeight="1" x14ac:dyDescent="0.2">
      <c r="A69" s="60"/>
      <c r="B69" s="48">
        <v>2300</v>
      </c>
      <c r="C69" s="19" t="s">
        <v>102</v>
      </c>
      <c r="D69" s="24"/>
    </row>
    <row r="70" spans="1:4" ht="33" customHeight="1" x14ac:dyDescent="0.2">
      <c r="A70" s="60"/>
      <c r="B70" s="48">
        <v>700</v>
      </c>
      <c r="C70" s="19" t="s">
        <v>103</v>
      </c>
      <c r="D70" s="24"/>
    </row>
    <row r="71" spans="1:4" ht="33" customHeight="1" x14ac:dyDescent="0.2">
      <c r="A71" s="30" t="s">
        <v>104</v>
      </c>
      <c r="B71" s="39">
        <f>SUM(B72:B72)</f>
        <v>400</v>
      </c>
      <c r="C71" s="62"/>
      <c r="D71" s="62"/>
    </row>
    <row r="72" spans="1:4" ht="33" customHeight="1" x14ac:dyDescent="0.2">
      <c r="A72" s="35" t="s">
        <v>105</v>
      </c>
      <c r="B72" s="39">
        <v>400</v>
      </c>
      <c r="C72" s="19" t="s">
        <v>106</v>
      </c>
      <c r="D72" s="24"/>
    </row>
    <row r="73" spans="1:4" ht="33" customHeight="1" x14ac:dyDescent="0.2">
      <c r="A73" s="32" t="s">
        <v>107</v>
      </c>
      <c r="B73" s="34">
        <f>SUM(B74:B74)</f>
        <v>3000</v>
      </c>
      <c r="C73" s="60"/>
      <c r="D73" s="60"/>
    </row>
    <row r="74" spans="1:4" ht="33" customHeight="1" x14ac:dyDescent="0.2">
      <c r="A74" s="35" t="s">
        <v>108</v>
      </c>
      <c r="B74" s="49">
        <v>3000</v>
      </c>
      <c r="C74" s="23" t="s">
        <v>109</v>
      </c>
      <c r="D74" s="24"/>
    </row>
    <row r="75" spans="1:4" ht="33" customHeight="1" x14ac:dyDescent="0.2">
      <c r="A75" s="50" t="s">
        <v>110</v>
      </c>
      <c r="B75" s="51">
        <f>SUM(B76:B77)</f>
        <v>2300</v>
      </c>
      <c r="C75" s="70"/>
      <c r="D75" s="71"/>
    </row>
    <row r="76" spans="1:4" ht="33" customHeight="1" x14ac:dyDescent="0.2">
      <c r="A76" s="72" t="s">
        <v>111</v>
      </c>
      <c r="B76" s="49">
        <v>500</v>
      </c>
      <c r="C76" s="19" t="s">
        <v>112</v>
      </c>
      <c r="D76" s="24"/>
    </row>
    <row r="77" spans="1:4" ht="33" customHeight="1" x14ac:dyDescent="0.2">
      <c r="A77" s="72"/>
      <c r="B77" s="49">
        <v>1800</v>
      </c>
      <c r="C77" s="19" t="s">
        <v>113</v>
      </c>
      <c r="D77" s="24"/>
    </row>
  </sheetData>
  <mergeCells count="45">
    <mergeCell ref="C71:D71"/>
    <mergeCell ref="C73:D73"/>
    <mergeCell ref="C75:D75"/>
    <mergeCell ref="A76:A77"/>
    <mergeCell ref="C59:D59"/>
    <mergeCell ref="A60:A61"/>
    <mergeCell ref="C62:D62"/>
    <mergeCell ref="A63:A66"/>
    <mergeCell ref="C67:D67"/>
    <mergeCell ref="A68:A70"/>
    <mergeCell ref="A32:A33"/>
    <mergeCell ref="C34:D34"/>
    <mergeCell ref="A35:A36"/>
    <mergeCell ref="C37:D37"/>
    <mergeCell ref="C57:D57"/>
    <mergeCell ref="C40:D40"/>
    <mergeCell ref="A41:A43"/>
    <mergeCell ref="C44:D44"/>
    <mergeCell ref="C46:D46"/>
    <mergeCell ref="A47:A49"/>
    <mergeCell ref="C50:D50"/>
    <mergeCell ref="C51:D51"/>
    <mergeCell ref="A52:A53"/>
    <mergeCell ref="C54:D54"/>
    <mergeCell ref="C55:D55"/>
    <mergeCell ref="C39:D39"/>
    <mergeCell ref="C22:D22"/>
    <mergeCell ref="C23:D23"/>
    <mergeCell ref="C25:D25"/>
    <mergeCell ref="C27:D27"/>
    <mergeCell ref="C28:D28"/>
    <mergeCell ref="C31:D31"/>
    <mergeCell ref="A29:A30"/>
    <mergeCell ref="C12:D12"/>
    <mergeCell ref="C13:D13"/>
    <mergeCell ref="C15:D15"/>
    <mergeCell ref="A16:A18"/>
    <mergeCell ref="C19:D19"/>
    <mergeCell ref="C20:D20"/>
    <mergeCell ref="C10:D10"/>
    <mergeCell ref="A1:D1"/>
    <mergeCell ref="C5:D5"/>
    <mergeCell ref="C6:D6"/>
    <mergeCell ref="C7:D7"/>
    <mergeCell ref="A8:A9"/>
  </mergeCells>
  <phoneticPr fontId="2" type="noConversion"/>
  <conditionalFormatting sqref="C57:C59 C72:D72">
    <cfRule type="expression" dxfId="5" priority="6" stopIfTrue="1">
      <formula>(#REF!="合计")+(C$5="合计")&gt;0</formula>
    </cfRule>
  </conditionalFormatting>
  <conditionalFormatting sqref="C58:C59">
    <cfRule type="expression" dxfId="4" priority="5" stopIfTrue="1">
      <formula>(#REF!="合计")+(#REF!="合计")&gt;0</formula>
    </cfRule>
  </conditionalFormatting>
  <conditionalFormatting sqref="B22:B36">
    <cfRule type="expression" dxfId="3" priority="4" stopIfTrue="1">
      <formula>(#REF!="合计")+(#REF!="合计")&gt;0</formula>
    </cfRule>
  </conditionalFormatting>
  <conditionalFormatting sqref="C58">
    <cfRule type="expression" dxfId="2" priority="3" stopIfTrue="1">
      <formula>($A58="合计")+(C$4="合计")&gt;0</formula>
    </cfRule>
  </conditionalFormatting>
  <conditionalFormatting sqref="C68:C70">
    <cfRule type="expression" dxfId="1" priority="2" stopIfTrue="1">
      <formula>(#REF!="合计")+(C$5="合计")&gt;0</formula>
    </cfRule>
  </conditionalFormatting>
  <conditionalFormatting sqref="D68:D70">
    <cfRule type="expression" dxfId="0" priority="1" stopIfTrue="1">
      <formula>(#REF!="合计")+(D$5="合计")&gt;0</formula>
    </cfRule>
  </conditionalFormatting>
  <printOptions horizontalCentered="1"/>
  <pageMargins left="0.59055118110236227" right="0.59055118110236227" top="0.78740157480314965" bottom="0.78740157480314965" header="0.31496062992125984" footer="0.51181102362204722"/>
  <pageSetup paperSize="9" orientation="portrait" r:id="rId1"/>
  <headerFooter>
    <oddFooter>第 &amp;P 页，共 &amp;N 页</oddFooter>
  </headerFooter>
  <rowBreaks count="2" manualBreakCount="2">
    <brk id="45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2017-03-16T01:43:39Z</cp:lastPrinted>
  <dcterms:created xsi:type="dcterms:W3CDTF">2017-03-16T00:56:43Z</dcterms:created>
  <dcterms:modified xsi:type="dcterms:W3CDTF">2017-03-16T01:46:10Z</dcterms:modified>
</cp:coreProperties>
</file>