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25" windowHeight="15990" activeTab="2"/>
  </bookViews>
  <sheets>
    <sheet name="Sheet1" sheetId="1" r:id="rId1"/>
    <sheet name="发部门" sheetId="2" r:id="rId2"/>
    <sheet name="教科文处" sheetId="3" r:id="rId3"/>
  </sheets>
  <definedNames>
    <definedName name="_xlnm.Print_Titles" localSheetId="0">'Sheet1'!$1:$3</definedName>
    <definedName name="_xlnm.Print_Titles" localSheetId="1">'发部门'!$1:$3</definedName>
  </definedNames>
  <calcPr fullCalcOnLoad="1"/>
</workbook>
</file>

<file path=xl/sharedStrings.xml><?xml version="1.0" encoding="utf-8"?>
<sst xmlns="http://schemas.openxmlformats.org/spreadsheetml/2006/main" count="1474" uniqueCount="286">
  <si>
    <t>序号</t>
  </si>
  <si>
    <t>项目名称</t>
  </si>
  <si>
    <t>承担单位</t>
  </si>
  <si>
    <t>项目主要建设内容</t>
  </si>
  <si>
    <t>长白山药用动植物活性多肽研究与开发国家地方联合工程实验室自主创新能力建设项目</t>
  </si>
  <si>
    <t>省直</t>
  </si>
  <si>
    <t>项目依托工程实验室以长白山特色优势动植物资源为研究对象，以活性多肽为切入点，以突破关键技术为目标，建立和完善长白山药用动植物活性多肽制备关键技术研究平台、长白山药用动植物活性多肽制剂关键技术研究平台和长白山药用动植物活性多肽系列产品开发平台三位一体开发长白山药用动植物活性多肽协同创新平台。项目建设期限为2017-2018年，总投资400万元。</t>
  </si>
  <si>
    <t>新型超声脑血流成像设备研发</t>
  </si>
  <si>
    <t>中直</t>
  </si>
  <si>
    <t>项目通过控制探头的扫描频度和范围，实现超声波束对颅内主要动脉的覆盖，并将实时采集的超声回波进行快速傅立叶变换、复相关运算获得颅内主要动脉血流的三维立体分布图。进一步完善这一技术并形成产业化，生产出超声脑血流三维成像一体化便携机供临床使用。项目建设期限为2017-2018年，总投资100万元。</t>
  </si>
  <si>
    <t>农作物秸秆低温生物炼制关键技术及产业化研究（吉林省石油化工与生物质资源综合利用工程中心省级自主创新平台建设项目）</t>
  </si>
  <si>
    <t>项目通过微生物的筛选、改造及驯化获得可实现低温降解农作物秸秆的微生物，通过基因工程技术获得同步糖化的工程菌株，开展农作低温降解及同步糖化等关键技术研究，为农作物低温生物炼制乙醇工程试验和产业化研究提供技术基础。项目建设期限为2017-2018年，总投资190万元。</t>
  </si>
  <si>
    <t>吉林省内分泌代谢疾病分子诊疗工程实验室创新能力项目</t>
  </si>
  <si>
    <t>项目以精准医疗发展模式为依据，紧密结合临床疾病模型，探寻生物标志物或药效评价标记物，加强内分泌代谢疾病的早期疾病的早期诊断及预防，对疾病的认识更为多层面、立体化，更进一步揭示疾病发生发展机制，达到个体化精准医学的目的，切实推动吉林省内分泌代谢疾病的早期精准医学研究进展。项目建设期限为2017-2019年，总投资50万元。</t>
  </si>
  <si>
    <t>胚胎发育障碍遗传病因检测技术的研究与应用</t>
  </si>
  <si>
    <t>项目主要建立流产物遗传诊断平台、绒毛/羊水遗传诊断平台、孕前优生基因筛查平台、单基因遗传病诊断平台。主要包括染色体核型分析、荧光原位杂交技术、流产物基因捕获高通量测序技术、单基因病的测序技术，建立产前遗传诊断平台，开展系列基因诊断技术、实现精准医学诊断。项目建设期限为2017-2018年，总投资100万元。</t>
  </si>
  <si>
    <t>藜麦全植株高值综合利用关键技术研究</t>
  </si>
  <si>
    <t>项目以在吉林省科技进步二等奖成果“大豆肽及可食性大豆蛋白膜应用技术研究”技术为基础，依托吉林省藜麦研究中心和吉林省高校创新团队，探究藜麦全植株高值综合利用技术新思路，研发藜麦肽基保健品，藜麦淀粉可食性膜和藜麦秸秆饲料新产品。针对当前困扰都市人群的亚健康问题，改善人群饮食结构增进健康，并缓解人畜争粮问题。项目建设期限为2017-2018年，总投资100万元。</t>
  </si>
  <si>
    <t>吉林省反刍动物繁育生物技术与健康养殖工程实验室建设</t>
  </si>
  <si>
    <t>项目主要建设内容为建立反刍动物精液高效利用的研究平台，平台建成后可开展精子的发生机制、精液稀释剂筛选、输精技术优化、提高公畜精液品质调控技术和产品的开发等研究。项目建设期限为2017-2018年，总投资50万元。</t>
  </si>
  <si>
    <t>碟式微流控芯片在检测呼吸道病原菌中的应用</t>
  </si>
  <si>
    <t>项目主要建设内容为开展碟式微流控芯片检测下呼吸道感染病原菌核酸项目，对已有产品及检测流程进行优化，促进蝶式芯片在临床中的应用，有助于对重大、突发公共卫生事件的快速反应。。项目建设期限为2017-2018年，总投资110万元。</t>
  </si>
  <si>
    <t>吉林省水污染控制与资源化工程实验室</t>
  </si>
  <si>
    <t>项目立足于水资源再生与利用、污水生物处理与生物质资源转化、持久性有机污染物控制和污染物毒性检测方法4个研究方向，着力开展水污染控制与资源化相关的新理论、新技术和应用研究，力争将实验室建成集技术攻关、集成创新、技术推广、技术服务、人才培育和学术交流为一体的工程实验室。项目建设期限为2017-2018年，总投资60万元。</t>
  </si>
  <si>
    <t>人参化妆品原料产业化平台建设</t>
  </si>
  <si>
    <t>项目完善现有人参化妆品活性组分制备设备配套，建立美白、抗氧化、抗皱人参活性组分工业化制备工艺，形成中药功效化妆品原料产业化平台，利用建立的分子、细胞及3D皮肤模型水平的化妆品原料安全性和功效性评价技术平台进行其安全性和功效评价，建立化妆品原料成品开发技术平台，用于开发符合国际标准的中药功效化妆品原料。项目建设期限为2017-2018年，总投资80万元。</t>
  </si>
  <si>
    <t>肿瘤精准免疫治疗技术研究与开发</t>
  </si>
  <si>
    <t>项目以提升肿瘤患者健康水平为目标，根据目前肿瘤免疫治疗的发展趋势，结合医院自身的条件优势，有效的开展肿瘤免疫治疗的临床转化研究和临床研究。项目的实施能够获得具有自身特色的原创性成果，建立肿瘤免疫治疗的创新性研发平台，加速关键技术研发和临床转化应用。项目建设期限为2017-2019年，总投资105万元。</t>
  </si>
  <si>
    <t>光电检测装备工程实验室创新能力建设</t>
  </si>
  <si>
    <t>项目针对目前我国所面临的光电检测装备成果转化及产业化的现状，开展绿色化、智能化、网络化、微型化、模块化的光电检测装备科学研究，为光电检测技术产业提供研究成果转化、技术创新和技术服务的协同创新技术支撑平台和人才培养基地。项目建设期限为2017-2019年，总投资50万元。</t>
  </si>
  <si>
    <t>吉林省复杂光学制造工程实验室自主创新能力建设</t>
  </si>
  <si>
    <t>项目主要针对毛细管、微结构阵列、非球腔体、结构型自由曲面等具有难加工几何特征的器件，进行研抛加工系统平台建设。使其在新一代医学诊疗仪器设备、科学仪器、空间探测装备、以及武器装备等工程领域应用。项目建设期限为2017-2019年，总投资90万元。</t>
  </si>
  <si>
    <t>吉林省绿色化工工程实验室自主创新能力建设</t>
  </si>
  <si>
    <t>项目依靠中国科学院长春应用化学研究所在环境催化、有机合成、有机催化和清洁分离工艺方面的研究力量建设绿色化工工程实验室，提升实验室的创新能力；根据现有的优势提出了以NOx消除技术、化学品合成新方法为基础和重要中间体绿色合成工艺为突破口的能力建设策略；对关键技术进行重点攻关。项目建设期限为2016-2018年，总投资200万元。</t>
  </si>
  <si>
    <t>光电传感部件可靠性试验能力建设</t>
  </si>
  <si>
    <t>项目通过科技攻关突破若干产品可靠性试验关键技术，建设开发拥有自主知识产权、具备工况环境模拟能力的产品实验室可靠性台架试验装备，形成系统、实用的产品可靠性台架试验技术，为提高产品的可靠性水平提供适用的试验装备与技术支撑。项目建设期限为2016-2018年，总投资65万元。</t>
  </si>
  <si>
    <t>结直肠癌影像大数据分析</t>
  </si>
  <si>
    <t>项目依托《吉林省影像大数据医工创新研发工程实验室》，建立结直肠癌多层螺旋CT扫描规范化方案；研究CT仿真内窥镜的低剂量控制和图像质量评估；利用多层螺旋CT影像与病例对照，研究早期结直肠癌TNM分期中的应用；探讨多层螺旋CT重建技术对治疗前指导价值；针对结直肠癌影像大数据统计及分析，建立以精准医疗为目标的影像学结直肠癌大数据库。项目建设期限为2017-2018年，总投资50万元。</t>
  </si>
  <si>
    <t>高性能中空纳滤膜省级创新平台建设</t>
  </si>
  <si>
    <t>吉林市金赛科技开发有限公司</t>
  </si>
  <si>
    <t>吉林市</t>
  </si>
  <si>
    <t>项目新建特种分离膜、含氟功能膜、高性能纳滤膜的小试研发装置2套、中试装置2套、含氟功能膜成套装置1套，耐腐蚀垃圾渗透液专业管式膜研究装置1套，具备纳滤膜研发一条龙式的研发及应用性试验功能，快速实现高性能纳滤膜成果转化，提升行业自主创新能力。项目建设期限为2016-2018年，总投资420万元。</t>
  </si>
  <si>
    <t>透皮给药系统研发平台建设</t>
  </si>
  <si>
    <t>项目依托吉林省给药系统技术工程实验室建设，紧跟透皮给药系统领域的前沿，设计、开发具有自主知识产权的满足市场需求的新型经皮给药制剂，培养和引进一批国际化的专业人才，成为与国际标准接轨的透皮给药研发系统。项目建设期限为2017-2019年，总投资80万元。</t>
  </si>
  <si>
    <t>金塔创新科技研发中心建设项目</t>
  </si>
  <si>
    <t>吉林省金塔实业（集团）股份有限公司</t>
  </si>
  <si>
    <t>洮南市</t>
  </si>
  <si>
    <t>项目在原研发中心新购置研发设备7台套，实现农产品精深加工产品、保健品的研究开发工作。实现企业科技创新发展进入一个新台阶，同时可开展对外检测服务项目。项目建设期限为2016-2017年，总投资219万元。</t>
  </si>
  <si>
    <t>吉林省红外气体传感技术工程研究中心自主创新能力建设</t>
  </si>
  <si>
    <t>项目以加速成果转化，早日产业化，建立产学研基地，完善吉林省自主创新能力体系建设，提升仪器仪表产业发展的自主创新能力为目标，以促进仪器仪表产业领域共性关键技术的研发和产业化为主要建设内容，研发出系列红外气体传感器/分析仪产品。项目建设期限为2017-2018年，总投资100万元。</t>
  </si>
  <si>
    <t>吉林省细胞医疗技术省级工程研究中心建设项目</t>
  </si>
  <si>
    <t>吉林省拓华生物科技有限公司</t>
  </si>
  <si>
    <t>四平市</t>
  </si>
  <si>
    <t>项目致力于细胞医疗技术的基础研究和临床转化研究，特别是免疫细胞治疗肿瘤，建立细胞医疗技术与转化医学领域的行业标准等相关技术标准及产品标准，技术应用方案等。全力开发治疗恶性肿瘤疾病的细胞产品，整合现有的自体血源性CART、HPV-CTL、NK、DC-MTL等多种细胞的分离纯化培养技术，全力开发实体瘤双CART技术应用到临床转化的研究中，研制出有针对性的、疗效显著的细胞产品。项目建设期限2017年1月-12月，总投资300万元。</t>
  </si>
  <si>
    <t>吉林省农业资源综合开发与利用工程研究中心新平台建设项目</t>
  </si>
  <si>
    <t>项目主要开展天然产物提取纯化及结构修饰与鉴定；保健食品体内外功能性与安全性评价；食品、新资源食品、保健食品质量标准的制订与注册；功能因子量效关系、构效关系及其作用机制研究。建成具有工程放大、工业设计能力的社会服务体系，解决食品、制药产业工业化中关键技术问题，推进在研功能性产品本地产业化，提升中心研发的外包能力，加速农业资源药用研究的产业化进程。项目建设期限为2017-2019年，总投资65万元。</t>
  </si>
  <si>
    <t>基于新技术、新形势下的吉林省中药资源创新科研平台建设</t>
  </si>
  <si>
    <t>项目以“第四次中药资源普查”工作，实现中药资源普查成果的资源网络共享，建立完成基于新一代互联网的“中药资源网络信息服务平台”，实现中药资源普查价值利用的最大化；同时，利用已有科研成果为省内中药材生产企业提供必要的技术支持服务，协助企业开展中药材种子种苗质量标准和繁育、生产技术规程的研究制订及繁育有困难的新品种繁育生产工作。项目建设期限为2016-2018年，总投资50万元。</t>
  </si>
  <si>
    <t>通化东宝药业股份有限公司蛋白质生物药发酵体系创新创业平台</t>
  </si>
  <si>
    <t>通化东宝药业股份有限公司</t>
  </si>
  <si>
    <t>通化县</t>
  </si>
  <si>
    <t>项目构建结合大肠杆菌细胞发酵、酵母菌细胞发酵、哺乳动物细胞发酵三大体系在内的蛋白质生物药发酵体系创新创业平台。该双创平台购置生物反应器、细胞活力分析仪、发酵系统等先进设备，引进相关人才，开展生物药发酵体系工艺研究，为我省蛋白质生物药产业的发展提供完善的技术服务。项目建设期限为2014-2018年，总投资2029万元。</t>
  </si>
  <si>
    <t>长白山野生山葡萄酒技术研发双创平台建设项目</t>
  </si>
  <si>
    <t>通化通天酒业有限公司</t>
  </si>
  <si>
    <t>项目建设长白山野生山葡萄酒技术研发双创平台，购置通风橱等设备，更换燃气锅炉并改造供热供汽管线，试验生产用不锈钢罐18台及配套辅助设施，改造原有生产线，改造库房及生产车间，承担科研和技术创新、产品研发、工艺升级、知识产权保护等基本工作，同时向小微企业提供优质的技术指导、产品检验、试生产、企业管理咨询等服务内容，为培育小微企业创新创业提供良好的孵化环境。项目建设期限为2015-2016年，总投资225万元。</t>
  </si>
  <si>
    <t>东北工业集团企业双创平台创新能力升级项目</t>
  </si>
  <si>
    <t>项目依托东北工业集团省级双创平台，利用现有研发试验场地，购置实验仪器设备、生产线升级22台（套）通过建设符合CISPER25标准的射频辐射抗扰度测试系统（RF-EMS），完善电磁兼容实验室，升级汽车电子产品装配检测线，形成汽车电子产品电磁兼容试验检测能力，电控单元线上装配、检测能力，支撑双创平台汽车电子产品的试验、检测。项目建设期限为2017-2018年，总投资510万元。</t>
  </si>
  <si>
    <t>吉林省文化旅游装备创业创新服务平台</t>
  </si>
  <si>
    <t>长春市天火工业产品设计有限公司</t>
  </si>
  <si>
    <t>长春市</t>
  </si>
  <si>
    <t>项目建设主要包含：文化旅游装备发展中心和产品试验检测中心，以及零部件加工车间、产品试制车间及改造升级的总装系统。项目完成后，形成规模适中、有一定专业水准的试验检测中心，实现省内旅游装备产品的一站式检测服务，可以为旅游装备制造企业和周边汽车零部件企业提供加工服务，打造出具有吉林省文化特色的旅游装备创业创新服务平台。项目建设期限为2016-2017年，总投资1600万元。</t>
  </si>
  <si>
    <t>吉林省药物基因分析工程创业创新平台</t>
  </si>
  <si>
    <t>吉林省蒲川生物医药有限公司</t>
  </si>
  <si>
    <t>项目建设1000平米实验中心、检测中心、数据分析平台以及信息平台，面向创新、创业者开展基因检测，提供药物筛选、药物二次开发、用药指导、科研合作等技术指导、设备提供、研发管理等服务。项目建设期限为2016-2018年，总投资200万元。</t>
  </si>
  <si>
    <t>修正药业医药健康产业创新创业平台</t>
  </si>
  <si>
    <t>吉林省现代中药工程研究中心有限公司</t>
  </si>
  <si>
    <t>项目在已认定的省级双创平台基础上，进一步完善平台建设，汇集修正药业集团5大科研院所的研发力量、5大产业基地的生产能力及覆盖全国范围的庞大营销网络，为医药健康创新创业者及小微企业提供覆盖产品研发、市场销售等在内的全流程支撑服务，发挥修正药业作为吉林省医药龙头企业的社会责任与义务，推进医药健康产业集群发展。项目建设期限为2016-2019年，总投资200万元。</t>
  </si>
  <si>
    <t>吉林省光栅传感器双创平台建设</t>
  </si>
  <si>
    <t>长春禹衡光学有限公司</t>
  </si>
  <si>
    <t>项目以建立光栅传感器可靠性实验室为核心，增加必要的试验检测加工设备；建设一条双创平台用光栅传感器新的中试生产线。同时进行企业双创平台软件硬件升级、公共服务设施改造、促进创新成果转化和企业孵化的服务载体能力建设，以及进行创业孵化和创新技术能力提升等建设内容。项目建设期限为2016-2017年，总投资500万元。</t>
  </si>
  <si>
    <t>化学仿制药一致性评价服务能力提升项目</t>
  </si>
  <si>
    <t>长春海悦药业股份有限公司</t>
  </si>
  <si>
    <t>项目硬件建设包括对现有平台补充一批仪器设备，软件建设包括一致性评价数据库、一致性服务平台和组织机构的建立。建成后的一致性评价服务板块将能够为省内制药企业的一致性评价、小微企业创新创业和内部员工创业提供一个一致性评价方面的综合服务平台。项目建设期限为2016-2017年，总投资200万元。</t>
  </si>
  <si>
    <t>吉林北斗航空监管系统建设项目</t>
  </si>
  <si>
    <t>吉林省北斗导航位置服务有限公司</t>
  </si>
  <si>
    <t>项目根据通用航空器的飞行特点“看不见、叫不到”和军用航空器低空空域监管盲点而设计开发的一套满足通用航空飞行器和军用飞行器监视与管理的一套服务系统。系统包括北斗航空管理平台软件、ADS-B接收机、北斗地面指挥机、便携式电子夹板、数据处理服务器和数据处理中心。项目建设期限为2016-2018年，总投资1200万元。</t>
  </si>
  <si>
    <t>吉林省玉米深加工产业创新创业支撑平台建设</t>
  </si>
  <si>
    <t xml:space="preserve">项目依托中粮集团生化建设吉林省玉米深加工产业创新创业支撑平台，完成基于大数据应用的移动“互联网+”双创管理平台建设，购置集成网络平台设施；完成应用于酶制剂开发、生物基可降解材料开发以及菌种选育的智能化双创研发平台建设，新建生物基材料研发检验检测平台，新建中试线1条；完成双创成果转化与服务平台建设。开展实验室改造3300平方米，项目新增设备113台（套）。项目建设期限为2016-2018年，总投资1050万元。      </t>
  </si>
  <si>
    <t>吉林金谷创新创业平台</t>
  </si>
  <si>
    <t>吉林大仝数码科技股份有限公司</t>
  </si>
  <si>
    <t>项目购置硬件设备3214台套，软件64套。建筑面积10540㎡，其中“创意咖啡服务区”与 “服务式短租服务区”等联合办公空间1604㎡、软件研发、测试、培训等八大公共平台5744㎡、平台综合管理办公室等综合配套服务设施3192㎡。项目建设期限为2016-2017年，总投资3457万元。</t>
  </si>
  <si>
    <t>汽车后市场数据服务平台</t>
  </si>
  <si>
    <t>吉林省车益佰科技股份有限公司</t>
  </si>
  <si>
    <t>项目以车益佰电商平台，车友汇，保险集采平台，车益佰汽车+云服务平台，合作伙伴数据共享，为数据来源入口，将数据通过核心算法以及技术手段进行原始数据归集，清洗，分析，形成汽车后市场数据集市；并结合各行业需求和趋势建立数据模型，输出数据分析报告，同时研发基于大数据的云库存，汽车智慧服务系统，辅助车位规划等大数据应用，互联网化API。项目建设期限为2015-2018年，总投资3000万元。</t>
  </si>
  <si>
    <t>大数据基础技术研发项目（大数据若干基础问题及应用研究、复杂网络环境下不动产空间属性一体化数据远程实时同步研究、基于网络大数据的领域应用性能监控管理平台、人工智能协处理器软核设计）</t>
  </si>
  <si>
    <t>项目依托吉林大学，开展大数据若干基础技术、复杂网络环境下不动产空间属性一体化数据远程实时同步、大数据应用性能监控管理、人工智能协处理器软核设计等研究。项目实施期限2017年-2018年，总投资100万元。</t>
  </si>
  <si>
    <t>大数据在能源、地理行业的应用研发项目（基于物联网技术的黄金矿业过程控制装置产业化开发、提升风电消纳的储热系统可视化规划平台开发、基于物联网的集中供热系统数据共享平台的研究及产业化推广、地理信息时空大数据云平台关键技术研发与应用示范）</t>
  </si>
  <si>
    <t>项目依托吉林大学、东北电力大学、吉林建筑大学城建学院、中国科学院东北地理与农业生态研究所等单位开展基于物联网技术的黄金矿业过程控制装置产业化开发、提升风电消纳的储热系统可视化规划平台开发、基于物联网的集中供热系统数据共享平台的研究及产业化推广、地理信息时空大数据云平台关键技术研发与应用示范等项目。项目实施期限2017年-2018年，总投资100万元。</t>
  </si>
  <si>
    <t>大数据在社区、公共安全领域的应用研发项目（基于物联网的智慧社区应用技术研发、边境周界预警系统及产业化关键技术、平安校园物联网信息融合技术研究与应用、基于全景影像和移动大数据的智慧旅游平台的关键技术研究）</t>
  </si>
  <si>
    <t>项目依托吉林大学、吉林建筑大学等单位，重点围绕智慧社区、公共安全领域开展基于物联网的智慧社区技术应用、互联网+智慧居家养老信息服务应用、边境周界预警系统及产业化关键技术、平安校园物联网信息融合技术研究与应用。项目实施期限2017年-2018年，总投资100万元。</t>
  </si>
  <si>
    <t>大数据在城市管理、仓储、金融、旅游等领域的应用开发项目（基于物联网的供水管网采集及监测系统、基于物联网技术的智能仓储平台开发与应用、基于物联网的NFC移动支付信息安全技术研究、基于物联网的井下信息采集系统研究及推广）</t>
  </si>
  <si>
    <t>项目依托吉林大学、长春师范大学、东北师范大学等单位，开展供水管网监测、智能仓储、NFC移动支付、井下信息采集等应用研究。项目实施期限2017年-2018年，总投资100万元。</t>
  </si>
  <si>
    <t>大数据在工业、农业、电商等领域的应用开发项目（服装传统手工艺数字智能系统开发与应用、集成式快速失重测试粮食水分技术研究、电商精准营销大数据分析服务平台、税收风险管理大数据分析平台）</t>
  </si>
  <si>
    <t>项目依托吉林工程技术师范学院、东北师范大学美术学院、吉林大学、长春工业大学等单位开展智能系统开发、粮食水分、电商精准营销、税务风险管理等应用研究项目。项目实施期限2017年-2018年，总投资100万元。</t>
  </si>
  <si>
    <t>大数据在医疗领域的应用开发项目（基于大数据的口腔病例分析及协同诊疗平台、吉林地区肿瘤医疗临床大数据采集与应用、基于物联网大数据技术的“互联网+”针灸推拿医疗产业化建设、基于物联网的掌纹诊病采集系统及其产业化）</t>
  </si>
  <si>
    <t>项目依托吉林大学、长春理工大学等单位开展基于大数据的口腔、肿瘤、针灸、掌纹等数据采集和分析应用研究。项目实施期限2017年-2018年，总投资100万元。</t>
  </si>
  <si>
    <t>项目依托吉林大学、吉林农业大学、长春理工大学、长春工业大学等单位开展健康体检标准数据库建立、大学生健康服务平台、大数据医疗公共服务平台、智慧居家养老等研究与应用。项目实施期限2017年-2018年，总投资100万元。</t>
  </si>
  <si>
    <t>光电子领域技术研究开发项目（基于非成像原理的高度均匀激光照明系统的研究、基于视觉的汽车座椅靠背零部件检测系统、基于混沌振子检测弱周期信号的技术研究、基于智能感知的变电检修过程管控关键技术研究）</t>
  </si>
  <si>
    <t>项目依托长春理工大学、长春光华学院、长春工程学院等单位开展基于非成像原理的高度均匀激光照明系统的研究、基于视觉的汽车座椅靠背零部件检测系统、基于混沌振子检测弱周期信号的技术研究、基于智能感知的变电检修过程管控关键技术研究等。项目实施期限2017年-2018年，总投资100万元。</t>
  </si>
  <si>
    <t>年产3万吨聚乳酸项目</t>
  </si>
  <si>
    <t>项目建成后，可年产3万吨聚乳酸原料，其中改性聚乳酸专用料22160吨、聚乳酸纤维聚酯7840吨。新建聚乳酸生产车间、产品检验检测大楼，新建建筑面积14388.43平方米。购置主要及辅助生产设备共计81台（套）。项目建设期2016年3月-2017年6月，项目总投资62659万元。</t>
  </si>
  <si>
    <t>年产10000吨可降解生物质连续纺长丝项目</t>
  </si>
  <si>
    <t>吉林化纤股份有限公司</t>
  </si>
  <si>
    <t>形成年产10000吨可降解生物质连续纺长丝能力。利用原有吉溧公司、物流中心及总变电站部分土地，建设一条生物质连续纺长丝生产线，同时在原新纺练车间生产厂房内改造一条长丝原液生产线，在原长丝七酸站增加部分设备，扩建成一条长丝酸站生产线。项目建设期2016年7月-2017年6月，项目总投资45840万元。</t>
  </si>
  <si>
    <t>农安县</t>
  </si>
  <si>
    <t>年产13万吨多功能生物有机无机复合肥、7万吨有机肥生产项目</t>
  </si>
  <si>
    <t>榆树奇特生物有机混合肥业有限公司</t>
  </si>
  <si>
    <t>榆树市</t>
  </si>
  <si>
    <t>项目占地面积为50975平方米，年产13万吨多功能生物有机复混肥、7万吨生物有机肥。主要建设生产车间、发酵车间、烘干加热车间、物料堆放车间、原料库、成品库、综合办公楼等，购置造粒机、破碎机、输送机等设备106台（套）。项目建设期2013年6月-2016年12月，项目总投资15584万元。</t>
  </si>
  <si>
    <t>生物质可降解材料PHA加工项目</t>
  </si>
  <si>
    <t>绿塑生物降解材料有限公司</t>
  </si>
  <si>
    <t xml:space="preserve">长春市 </t>
  </si>
  <si>
    <t>形成2.8万吨生物质制品生产能力。拟在长春经济技术开发区进行投资，建立以PHA为核心材料的可降解材料制品应用研发及加工基地，主要生产生物基全降解地膜、一次性生物降解膜类制品、一次性生物降解片材类制品以及一次性生物降解淋膜纸类制品四大类PHA可降解材料制品。项目建设期年月-年月，项目总投资13000万元。</t>
  </si>
  <si>
    <t>万吨级稻壳基高档活性炭生产线建设</t>
  </si>
  <si>
    <t>吉林省凯禹生物质开发利用有限公司</t>
  </si>
  <si>
    <t xml:space="preserve">榆树市 </t>
  </si>
  <si>
    <t>项目占地面积9万平方米，年处理稻壳12万吨，年产高补强硅炭黑1万吨，功能炭材料1万吨，其中具有多级孔道结构的电容炭的亚甲基蓝吸附值大于520mg/g，比电容大于200F/g，是超级电容器和储能电池的关键材料，填补国内储能碳材料产业化空白，替代进口产品。项目建设期2013年7月-2016年12月，项目总投资10004万元。</t>
  </si>
  <si>
    <t>中药渣资源化利用生产生物有机肥建设项目</t>
  </si>
  <si>
    <t>吉林万通集团盛泰生物工程股份有限公司</t>
  </si>
  <si>
    <t>通化市</t>
  </si>
  <si>
    <t>项目占地面积50000平米，建筑面积15000平米，建设厂房、仓库、机修车间、配电室等，其中车间布局2条年生产能力各3万吨生物肥生产线，1条年产2万吨叶面肥生产线，1条年产2万吨生物制剂生产线。项目建设期2014年7月-2017年12月，项目总投资8500万元。</t>
  </si>
  <si>
    <t>年产1万吨聚乳酸基生物降解塑料制品建设项目</t>
  </si>
  <si>
    <t>吉林森隆达环保科技有限公司</t>
  </si>
  <si>
    <t>项目建设后，年生产生物降解塑料制品10000吨。项目建设内容：产品主要包括PBAT+聚乳酸全生物降解快递包装袋、快递包装膜、互联网电商包装、垃圾袋、购物袋、连卷袋、平口袋等。项目建设期2014年9月-2017年12月，项目总投资8066万元。</t>
  </si>
  <si>
    <t>年产10000吨生物降解材料项目</t>
  </si>
  <si>
    <t>吉林省开顺新材料有限公司</t>
  </si>
  <si>
    <t xml:space="preserve">年产10000吨生物降解材料，新购置部分生产设备，同时对厂区内原有厂房进行内部装修，新建厂房3973.44平方米，建设无尘车间700平方米。   建设内容：本项目投产后年可生产、销售生物降解材料及制品1万吨，包括聚乳酸吹塑树脂和聚乳酸注塑树脂、购物袋、一次性餐具。项目建设期2015年4月-2015年12月，项目总投资7613万元。                      </t>
  </si>
  <si>
    <t>梅河口市</t>
  </si>
  <si>
    <t>年产3万吨食用菌菌丝化TMR）多功能秸秆饲料</t>
  </si>
  <si>
    <t>洮南圣一金地生物农业有限公司</t>
  </si>
  <si>
    <t>年产3万吨食用菌菌丝化（TMR）多功能秸秆饲料，厂区占地面积5万平方米，建筑面积8750平方米，购置生产设备83台（套）。项目建设期2016年8月-2017年11月，项目总投资4950万元。</t>
  </si>
  <si>
    <t>年产7500吨人参有机肥厂建设项目</t>
  </si>
  <si>
    <t>集安大地参业有限公司</t>
  </si>
  <si>
    <t>集安市</t>
  </si>
  <si>
    <t>形成年产7500吨人参有机肥能力，占地面积32352平方米，新增建筑6900平方米；购置搅拌机、锤式粉碎机等有机肥生产设备24台（套）。项目建设期年月-年月，项目总投资3500万元。项目建设期2012年7月-2015年8月，项目总投资3500万元。</t>
  </si>
  <si>
    <t>年产5000吨改性聚乳酸塑料及3000吨聚乳酸塑料（膜袋类）制品生产建设项目</t>
  </si>
  <si>
    <t>吉林华芝路生物基材料有限公司</t>
  </si>
  <si>
    <t>本项目建设规模为年产改性聚乳酸塑料 5000 吨及塑料制品 3000吨。其中新购置设备 118 台套，其中：聚乳酸改性塑料造料生产线设备 27 台、聚乳酸改性塑料干燥设备 3 台；膜袋类制品生产线设备70 台套；检测设备 13 台；其他辅助设备 5 台套等。 主要生产产品：PLA改性材料树脂、PLA全生物降解塑料制成品。项目建设期2015年4月-2016年12月，项目总投资2031万元。</t>
  </si>
  <si>
    <t>年产1800吨聚乳酸生物降解塑料制品（膜袋类）项目</t>
  </si>
  <si>
    <t>吉林省悦莱塑料制品发展有限公司</t>
  </si>
  <si>
    <t>项目建设规模为年产1800吨聚乳酸生物降解塑料制品（膜袋类）项目，其中购置新设备42台（套），主要生产产品全生物可降解购物袋、连卷袋、平口袋、一次性餐具、生物降解城市垃圾分类袋、生物可降解快递袋、水溶性洗衣粉包装袋。项目建设期2015年1月-2016年12月，项目总投资2025万元。</t>
  </si>
  <si>
    <t>聚乳酸改性材料及制品项目</t>
  </si>
  <si>
    <t>吉林省亿阳升生物环保科技有限公司</t>
  </si>
  <si>
    <t>项目租用长春经济技术开发区生物产业园良辰工业园志诚2号厂房，总建筑面积7000m2。项目拟对租用的生产厂房进行装修改造，购置安装吹膜机、吸塑机等生产设备15台套项目建成后，形成年产聚乳酸改性材料3000吨，年产聚乳酸制品3000吨的能力。项目建设期2015年4月-2016年12月，项目总投资1725万元。</t>
  </si>
  <si>
    <t>年产3000可降解环保制品项目</t>
  </si>
  <si>
    <t>吉林省大宏生物环保制品有限公司</t>
  </si>
  <si>
    <t>东辽县</t>
  </si>
  <si>
    <t>年产3000吨可降解环保制品；项目租赁生产车间1栋，仓库1栋，办公室4间，总建筑面积1350平方米；购置农用地膜吹膜机、方便袋吹膜机、制袋机等设备22台（套）。项目建设期2015年3月-2016年2月，项目总投资1636万元。</t>
  </si>
  <si>
    <t>年产2800吨聚乳酸塑料袋生产项目</t>
  </si>
  <si>
    <t>吉林市江源塑料制品有限责任公司</t>
  </si>
  <si>
    <t>项目拟建设厂房一栋1535.8平方米，购置吹膜机11台、印刷机3台、制袋机6台。项目建设期2015年8月-2017年7月，项目总投资1900万元。</t>
  </si>
  <si>
    <t>聚乳酸生物降解地膜中试推广项目</t>
  </si>
  <si>
    <t>吉林省康润洁环保科技有限公司</t>
  </si>
  <si>
    <t>项目拟生产新型农用地膜144吨,并计划利用三年（2016年、2017年、2018年）的时间，在吉林、黑龙江、辽宁、内蒙古36000亩耕地上开展聚乳酸生物降解地膜的中试推广工作。项目建设期2016年4月-2018年10月，项目总投资668万元。</t>
  </si>
  <si>
    <t>利用沼气制压缩天然气项目</t>
  </si>
  <si>
    <t>梅河口市阜康酒精有限责任公司</t>
  </si>
  <si>
    <t>建设规模年产天然气700万m3；建设内容主要是建沼气净化装置一套、加气站一座，购置天然气汽车罐车两台。购置设备80台套。项目建设期2014年10月-2015年5月，项目总投资1606万元。</t>
  </si>
  <si>
    <t>长岭县</t>
  </si>
  <si>
    <t>年产2000吨生物质活性炭项目</t>
  </si>
  <si>
    <t>吉林省亿禾有机炭科技有限公司</t>
  </si>
  <si>
    <t>建设年产2000吨生物质活性炭生产线一条。炭化活化车间1000㎡、秸秆粉碎车间200㎡、库房800㎡、简易库2000㎡、办公等附属设施500㎡， 购置设备36台套。项目建设期2015年6月-2016年12月，项目总投资1149万元。</t>
  </si>
  <si>
    <t>年产1000吨完全生物降解包装袋项目</t>
  </si>
  <si>
    <t>公主岭市北方塑料包装制品有限公司</t>
  </si>
  <si>
    <t>公主岭市</t>
  </si>
  <si>
    <t>年产1000吨完全生物降解包装袋项目，租赁厂房10000平方米，新增设备25台（套）。项目建设期2015年2月-2016年2月，项目总投资865万元。</t>
  </si>
  <si>
    <t>辉南经济开发区楼街汽车零部件产业园区基础设施建设项目</t>
  </si>
  <si>
    <t>辉南县合兴投资有限公司</t>
  </si>
  <si>
    <t>辉南县</t>
  </si>
  <si>
    <t>项目总占地面积为50万平方米，建设道路长6123.45米，道路铺装面积为48987.6平方米，沿路铺设给水、排水、雨水及供热管网。</t>
  </si>
  <si>
    <t>汪清科创电子信息产业园区基础设施建设项目</t>
  </si>
  <si>
    <t>汪清工业集中区投资建设有限公司</t>
  </si>
  <si>
    <t>修建道路12条，总长11810米、面积22万平方米（其中主干道3条、次干道7 条、支路2条），给水、排水工程27公里，防洪渠工程1060立方米，电信管线5000米、供热管道3500米，绿化20万平方米。</t>
  </si>
  <si>
    <t>长春双阳经济开发区德国工业园基础设施建设项目</t>
  </si>
  <si>
    <t>长春聚丰投资开发有限责任公司</t>
  </si>
  <si>
    <t>长春市双阳区</t>
  </si>
  <si>
    <t>修建道路6条，道路总长度5.99公里。共铺装机动车道面积8.63万平方米，铺装人行道面积5.38万平方米，修建路灯268盏；以及修建给水、排水工程，绿化工程等。</t>
  </si>
  <si>
    <t>白城市新能源装备制造产业园区科技企业孵化基地供电及供暖配套设施工程项目</t>
  </si>
  <si>
    <t>白城工业园区科技企业孵化基地有限公司</t>
  </si>
  <si>
    <t>白城市</t>
  </si>
  <si>
    <t>建设变电站2座容量共2万千伏安，49000平方米水源热泵供热工程</t>
  </si>
  <si>
    <t>通化市二道江区五道江镇北山接续替代产业园基础设施建设项目</t>
  </si>
  <si>
    <t>通化冠盛投资公司</t>
  </si>
  <si>
    <t xml:space="preserve">新建道路6条，总长4433.8米（88658平方米，沥青砼路面）；铺设人行步道17041.4平方米；修建绿化带21000平方米；铺设供水管网4433.8米；铺设污水管网4433.8米；铺设雨水管网17735.2米；架设路灯394盏。    </t>
  </si>
  <si>
    <t>长春农安汽车轨道客车产业配套园区修正路等9条道路改造工程项目</t>
  </si>
  <si>
    <t>农安隆达基础设施建设有限
公司</t>
  </si>
  <si>
    <t>修建新城街、新兴街、东风街、变电所街、修正路、沃华路、菲诺路、泰盟路、新开街9条道路。</t>
  </si>
  <si>
    <t>功能科目</t>
  </si>
  <si>
    <t>经济科目</t>
  </si>
  <si>
    <t>31099其他资本性支出</t>
  </si>
  <si>
    <t>收入列1100311节能环保；支出列2111201可再生能源</t>
  </si>
  <si>
    <t>30401企业政策性补贴</t>
  </si>
  <si>
    <t>收入列1100312城乡社区；支出列2120399 其他城乡社区公共设施支出</t>
  </si>
  <si>
    <t>重大疾病的新药研发、治疗及康复系统研究（螺旋波终止癫痫发作和抑制癫痫持续状态作用的应用研究、降纤护肝胶囊的研制、自体骨髓间充质干细胞治疗外周动脉闭塞肢体缺血性疾病的基础研究与临床应用、慢性疾病远程管理的护理平台建设、以微信公众平台为依托的基于SOC 模型肺康复健康教育系统的研发与应用）</t>
  </si>
  <si>
    <t>项目依托吉林大学开展癫痫、外周动脉闭塞肢体缺血性疾病、肝病、肺病等疾病的相关药物、治疗机理、康复护理系统的研究。项目建设期限为2017-2019年，总投资170万元。</t>
  </si>
  <si>
    <t xml:space="preserve">中直 </t>
  </si>
  <si>
    <t>省直</t>
  </si>
  <si>
    <t>中直</t>
  </si>
  <si>
    <t xml:space="preserve">中直     </t>
  </si>
  <si>
    <t>2111201可再生能源</t>
  </si>
  <si>
    <t>大数据在健康、养老领域的应用开发项目（吉林省健康体检标准数据库的建立及应用、基于大数据处理的大学生健康服务平台建设与应用、基于互联网的大数据医疗公共服务平台、互联网+智慧居家养老信息服务平台）</t>
  </si>
  <si>
    <t>备注</t>
  </si>
  <si>
    <t>支持方式</t>
  </si>
  <si>
    <t>投资补助</t>
  </si>
  <si>
    <t>2017年省级产业创新专项资金（第一批）支出预算表</t>
  </si>
  <si>
    <t>支出预算</t>
  </si>
  <si>
    <t>（一）吉林大学</t>
  </si>
  <si>
    <t>（二）东北师范大学</t>
  </si>
  <si>
    <t>（三）中国科学院长春应用化学研究所</t>
  </si>
  <si>
    <t>（四）中国科学院东北地理与农业生态研究所</t>
  </si>
  <si>
    <t>（五）东北工业集团有限公司</t>
  </si>
  <si>
    <t>（六）吉林中粮生化有限公司</t>
  </si>
  <si>
    <t>（七）吉林中粮生物材料有限公司</t>
  </si>
  <si>
    <t>（八）北华大学</t>
  </si>
  <si>
    <t>（九）吉林农业大学</t>
  </si>
  <si>
    <t>（十）长春理工大学</t>
  </si>
  <si>
    <t>（十一）长春工业大学</t>
  </si>
  <si>
    <t xml:space="preserve">（十二）长春中医药大学 </t>
  </si>
  <si>
    <t>（十三）东北电力大学</t>
  </si>
  <si>
    <t>（十四）吉林建筑大学城建学院</t>
  </si>
  <si>
    <t>（十五）吉林建筑大学</t>
  </si>
  <si>
    <t>（十六）长春师范大学</t>
  </si>
  <si>
    <t xml:space="preserve">（十七）吉林工程技术师范学院 </t>
  </si>
  <si>
    <t>（十八）长春光华学院</t>
  </si>
  <si>
    <t>（十九）长春工程学院</t>
  </si>
  <si>
    <t>（二十）吉林化工学院</t>
  </si>
  <si>
    <t>投资补助</t>
  </si>
  <si>
    <t>31099其他资本性支出</t>
  </si>
  <si>
    <t>一、中省直单位</t>
  </si>
  <si>
    <t>二、市县</t>
  </si>
  <si>
    <t>（一）长春市</t>
  </si>
  <si>
    <t>2060403产业技术研究与开发</t>
  </si>
  <si>
    <t>单位：万元</t>
  </si>
  <si>
    <t>合  计</t>
  </si>
  <si>
    <t>2060403产业技术研究与开发</t>
  </si>
  <si>
    <t>投资补助</t>
  </si>
  <si>
    <t>30401企业政策性补贴</t>
  </si>
  <si>
    <t>事后奖补</t>
  </si>
  <si>
    <t>30905基础设施建设</t>
  </si>
  <si>
    <t>（二）农安县</t>
  </si>
  <si>
    <t>（三）榆树市</t>
  </si>
  <si>
    <t>投资补助</t>
  </si>
  <si>
    <t>（四）吉林市</t>
  </si>
  <si>
    <t>（五）四平市</t>
  </si>
  <si>
    <t>（六）公主岭市</t>
  </si>
  <si>
    <t>（七）通化市</t>
  </si>
  <si>
    <t>（八）通化县</t>
  </si>
  <si>
    <t>（九）梅河口市</t>
  </si>
  <si>
    <t>事后奖补</t>
  </si>
  <si>
    <t>（十）集安市</t>
  </si>
  <si>
    <t>（十一）辉南县</t>
  </si>
  <si>
    <t>（十二）白城市</t>
  </si>
  <si>
    <t>（十三）洮南市</t>
  </si>
  <si>
    <t>（十四）东辽县</t>
  </si>
  <si>
    <t>（十五）长岭县</t>
  </si>
  <si>
    <t>（十六）延边州</t>
  </si>
  <si>
    <t>汪清县</t>
  </si>
  <si>
    <t>支出列2060403产业技术研究与开发；收入列1100306科学技术</t>
  </si>
  <si>
    <t>收入列1100306科学技术；支出列2060403产业技术研究与开发</t>
  </si>
  <si>
    <t>收入列1100311节能环保；支出列2111201可再生能源</t>
  </si>
  <si>
    <t>收入列1100306科学技术；支出列2060403产业技术研究与开发</t>
  </si>
  <si>
    <t>30501 不同级政府间转移性支出</t>
  </si>
  <si>
    <t>吉林大学</t>
  </si>
  <si>
    <t>东北师范大学</t>
  </si>
  <si>
    <t>北华大学</t>
  </si>
  <si>
    <t>吉林农业大学</t>
  </si>
  <si>
    <t>长春理工大学</t>
  </si>
  <si>
    <t>长春工业大学</t>
  </si>
  <si>
    <t xml:space="preserve">长春中医药大学 </t>
  </si>
  <si>
    <t>东北电力大学</t>
  </si>
  <si>
    <t>吉林建筑大学城建学院</t>
  </si>
  <si>
    <t>吉林建筑大学</t>
  </si>
  <si>
    <t>长春师范大学</t>
  </si>
  <si>
    <t xml:space="preserve">吉林工程技术师范学院 </t>
  </si>
  <si>
    <t>长春光华学院</t>
  </si>
  <si>
    <t>长春工程学院</t>
  </si>
  <si>
    <t>吉林化工学院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</si>
</sst>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s>
  <fonts count="49">
    <font>
      <sz val="12"/>
      <name val="宋体"/>
      <family val="0"/>
    </font>
    <font>
      <sz val="11"/>
      <color indexed="8"/>
      <name val="宋体"/>
      <family val="0"/>
    </font>
    <font>
      <sz val="22"/>
      <color indexed="8"/>
      <name val="方正小标宋简体"/>
      <family val="4"/>
    </font>
    <font>
      <sz val="9"/>
      <name val="宋体"/>
      <family val="0"/>
    </font>
    <font>
      <u val="single"/>
      <sz val="11"/>
      <color indexed="12"/>
      <name val="宋体"/>
      <family val="0"/>
    </font>
    <font>
      <sz val="11"/>
      <color indexed="60"/>
      <name val="宋体"/>
      <family val="0"/>
    </font>
    <font>
      <sz val="11"/>
      <name val="宋体"/>
      <family val="0"/>
    </font>
    <font>
      <sz val="20"/>
      <color indexed="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b/>
      <sz val="10"/>
      <color indexed="8"/>
      <name val="宋体"/>
      <family val="0"/>
    </font>
    <font>
      <sz val="10"/>
      <name val="宋体"/>
      <family val="0"/>
    </font>
    <font>
      <b/>
      <sz val="1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indexed="8"/>
      <name val="Calibri"/>
      <family val="0"/>
    </font>
    <font>
      <sz val="10"/>
      <name val="Calibri"/>
      <family val="0"/>
    </font>
    <font>
      <b/>
      <sz val="10"/>
      <name val="Calibri"/>
      <family val="0"/>
    </font>
    <font>
      <sz val="10"/>
      <color indexed="8"/>
      <name val="Calibri"/>
      <family val="0"/>
    </font>
    <font>
      <sz val="1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5" fillId="31" borderId="0" applyNumberFormat="0" applyBorder="0" applyAlignment="0" applyProtection="0"/>
    <xf numFmtId="0" fontId="42" fillId="22" borderId="8" applyNumberFormat="0" applyAlignment="0" applyProtection="0"/>
    <xf numFmtId="0" fontId="43" fillId="32" borderId="5" applyNumberFormat="0" applyAlignment="0" applyProtection="0"/>
    <xf numFmtId="0" fontId="0" fillId="33" borderId="9" applyNumberFormat="0" applyFont="0" applyAlignment="0" applyProtection="0"/>
  </cellStyleXfs>
  <cellXfs count="89">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Alignment="1">
      <alignment horizontal="center" vertical="center" wrapText="1"/>
    </xf>
    <xf numFmtId="0" fontId="0" fillId="34" borderId="0" xfId="0" applyFill="1" applyAlignment="1">
      <alignment vertical="center"/>
    </xf>
    <xf numFmtId="0" fontId="2" fillId="0" borderId="0" xfId="0" applyNumberFormat="1" applyFont="1" applyFill="1" applyBorder="1" applyAlignment="1">
      <alignment horizontal="center" vertical="center" wrapText="1"/>
    </xf>
    <xf numFmtId="0" fontId="1" fillId="0" borderId="0" xfId="0" applyFont="1" applyAlignment="1">
      <alignment vertical="center"/>
    </xf>
    <xf numFmtId="0" fontId="6" fillId="35" borderId="0" xfId="0" applyFont="1" applyFill="1" applyAlignment="1">
      <alignment vertical="center"/>
    </xf>
    <xf numFmtId="0" fontId="0" fillId="0" borderId="0" xfId="0" applyFill="1" applyAlignment="1">
      <alignment vertical="center"/>
    </xf>
    <xf numFmtId="0" fontId="0" fillId="19" borderId="0" xfId="0" applyFill="1" applyAlignment="1">
      <alignment vertical="center"/>
    </xf>
    <xf numFmtId="0" fontId="0" fillId="0" borderId="0" xfId="0" applyAlignment="1">
      <alignment horizontal="center" vertical="center"/>
    </xf>
    <xf numFmtId="0" fontId="44" fillId="0" borderId="10" xfId="0"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1" xfId="0" applyNumberFormat="1" applyFont="1" applyFill="1" applyBorder="1" applyAlignment="1">
      <alignment vertical="center" wrapText="1"/>
    </xf>
    <xf numFmtId="176" fontId="44" fillId="0" borderId="10" xfId="0" applyNumberFormat="1" applyFont="1" applyFill="1" applyBorder="1" applyAlignment="1">
      <alignment horizontal="center" vertical="center" wrapText="1"/>
    </xf>
    <xf numFmtId="0" fontId="44" fillId="0" borderId="12" xfId="0" applyNumberFormat="1" applyFont="1" applyFill="1" applyBorder="1" applyAlignment="1">
      <alignment horizontal="left" vertical="center" wrapText="1"/>
    </xf>
    <xf numFmtId="0" fontId="44" fillId="0" borderId="13" xfId="0" applyNumberFormat="1" applyFont="1" applyFill="1" applyBorder="1" applyAlignment="1">
      <alignment vertical="center" wrapText="1"/>
    </xf>
    <xf numFmtId="0" fontId="45" fillId="0" borderId="10" xfId="0" applyFont="1" applyBorder="1" applyAlignment="1">
      <alignment vertical="center"/>
    </xf>
    <xf numFmtId="0" fontId="46" fillId="19" borderId="10" xfId="40" applyNumberFormat="1" applyFont="1" applyFill="1" applyBorder="1" applyAlignment="1">
      <alignment horizontal="left" vertical="center" wrapText="1"/>
      <protection/>
    </xf>
    <xf numFmtId="176" fontId="46" fillId="19" borderId="10" xfId="0" applyNumberFormat="1" applyFont="1" applyFill="1" applyBorder="1" applyAlignment="1">
      <alignment horizontal="center" vertical="center" wrapText="1"/>
    </xf>
    <xf numFmtId="0" fontId="45" fillId="19" borderId="10" xfId="0" applyFont="1" applyFill="1" applyBorder="1" applyAlignment="1">
      <alignment vertical="center"/>
    </xf>
    <xf numFmtId="0" fontId="46" fillId="19"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4" borderId="10" xfId="0" applyFont="1" applyFill="1" applyBorder="1" applyAlignment="1">
      <alignment vertical="center" wrapText="1"/>
    </xf>
    <xf numFmtId="0" fontId="47" fillId="34" borderId="10" xfId="0" applyFont="1" applyFill="1" applyBorder="1" applyAlignment="1">
      <alignment horizontal="left" vertical="center" wrapText="1"/>
    </xf>
    <xf numFmtId="0" fontId="47" fillId="34" borderId="10" xfId="40" applyFont="1" applyFill="1" applyBorder="1" applyAlignment="1">
      <alignment horizontal="center" vertical="center" wrapText="1"/>
      <protection/>
    </xf>
    <xf numFmtId="0" fontId="47" fillId="34" borderId="10" xfId="40" applyFont="1" applyFill="1" applyBorder="1" applyAlignment="1">
      <alignment horizontal="left" vertical="center" wrapText="1"/>
      <protection/>
    </xf>
    <xf numFmtId="0" fontId="45" fillId="34" borderId="10" xfId="0" applyFont="1" applyFill="1" applyBorder="1" applyAlignment="1">
      <alignment horizontal="center" vertical="center"/>
    </xf>
    <xf numFmtId="0" fontId="45" fillId="34" borderId="10" xfId="0" applyFont="1" applyFill="1" applyBorder="1" applyAlignment="1">
      <alignment horizontal="center" vertical="center" wrapText="1"/>
    </xf>
    <xf numFmtId="0" fontId="47" fillId="34" borderId="10" xfId="0" applyNumberFormat="1" applyFont="1" applyFill="1" applyBorder="1" applyAlignment="1">
      <alignment horizontal="center" vertical="center" wrapText="1"/>
    </xf>
    <xf numFmtId="0" fontId="45" fillId="0" borderId="10" xfId="0" applyFont="1" applyBorder="1" applyAlignment="1" applyProtection="1">
      <alignment horizontal="center" vertical="center" wrapText="1"/>
      <protection/>
    </xf>
    <xf numFmtId="0" fontId="45" fillId="0" borderId="10" xfId="0" applyFont="1" applyBorder="1" applyAlignment="1" applyProtection="1">
      <alignment horizontal="left" vertical="center" wrapText="1"/>
      <protection/>
    </xf>
    <xf numFmtId="176" fontId="45" fillId="0" borderId="10" xfId="0" applyNumberFormat="1" applyFont="1" applyBorder="1" applyAlignment="1" applyProtection="1">
      <alignment horizontal="center" vertical="center" wrapText="1"/>
      <protection/>
    </xf>
    <xf numFmtId="0" fontId="48" fillId="0" borderId="10" xfId="0" applyFont="1" applyBorder="1" applyAlignment="1" applyProtection="1">
      <alignment horizontal="left" vertical="center" wrapText="1"/>
      <protection/>
    </xf>
    <xf numFmtId="0" fontId="47" fillId="34" borderId="10" xfId="42" applyFont="1" applyFill="1" applyBorder="1" applyAlignment="1">
      <alignment horizontal="left" vertical="center" wrapText="1"/>
      <protection/>
    </xf>
    <xf numFmtId="49" fontId="47" fillId="34" borderId="10" xfId="0" applyNumberFormat="1" applyFont="1" applyFill="1" applyBorder="1" applyAlignment="1">
      <alignment horizontal="left" vertical="center" wrapText="1"/>
    </xf>
    <xf numFmtId="0" fontId="44" fillId="19" borderId="11" xfId="0" applyNumberFormat="1" applyFont="1" applyFill="1" applyBorder="1" applyAlignment="1">
      <alignment vertical="center" wrapText="1"/>
    </xf>
    <xf numFmtId="176" fontId="44" fillId="19" borderId="10" xfId="0" applyNumberFormat="1" applyFont="1" applyFill="1" applyBorder="1" applyAlignment="1">
      <alignment horizontal="center" vertical="center" wrapText="1"/>
    </xf>
    <xf numFmtId="0" fontId="44" fillId="19" borderId="12" xfId="0" applyNumberFormat="1" applyFont="1" applyFill="1" applyBorder="1" applyAlignment="1">
      <alignment horizontal="left" vertical="center" wrapText="1"/>
    </xf>
    <xf numFmtId="0" fontId="44" fillId="19" borderId="13" xfId="0" applyNumberFormat="1" applyFont="1" applyFill="1" applyBorder="1" applyAlignment="1">
      <alignment vertical="center" wrapText="1"/>
    </xf>
    <xf numFmtId="0" fontId="44" fillId="19" borderId="10" xfId="0" applyFont="1" applyFill="1" applyBorder="1" applyAlignment="1">
      <alignment horizontal="center" vertical="center" wrapText="1"/>
    </xf>
    <xf numFmtId="0" fontId="47" fillId="34" borderId="10" xfId="43" applyFont="1" applyFill="1" applyBorder="1" applyAlignment="1">
      <alignment horizontal="left" vertical="center" wrapText="1"/>
      <protection/>
    </xf>
    <xf numFmtId="0" fontId="47" fillId="34" borderId="10" xfId="43" applyNumberFormat="1" applyFont="1" applyFill="1" applyBorder="1" applyAlignment="1">
      <alignment horizontal="left" vertical="center" wrapText="1"/>
      <protection/>
    </xf>
    <xf numFmtId="177" fontId="45" fillId="0" borderId="10" xfId="0" applyNumberFormat="1" applyFont="1" applyBorder="1" applyAlignment="1" applyProtection="1">
      <alignment horizontal="left" vertical="center" wrapText="1"/>
      <protection/>
    </xf>
    <xf numFmtId="0" fontId="47" fillId="0" borderId="10" xfId="0" applyFont="1" applyFill="1" applyBorder="1" applyAlignment="1" applyProtection="1">
      <alignment horizontal="left" vertical="center" wrapText="1"/>
      <protection/>
    </xf>
    <xf numFmtId="0" fontId="45" fillId="0" borderId="14" xfId="0" applyNumberFormat="1" applyFont="1" applyBorder="1" applyAlignment="1" applyProtection="1">
      <alignment horizontal="left" vertical="center" wrapText="1"/>
      <protection/>
    </xf>
    <xf numFmtId="0" fontId="45" fillId="0" borderId="14" xfId="0" applyNumberFormat="1" applyFont="1" applyBorder="1" applyAlignment="1" applyProtection="1">
      <alignment horizontal="center" vertical="center" wrapText="1"/>
      <protection/>
    </xf>
    <xf numFmtId="176" fontId="47" fillId="0" borderId="10" xfId="0" applyNumberFormat="1"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5" fillId="0" borderId="10" xfId="0" applyFont="1" applyFill="1" applyBorder="1" applyAlignment="1">
      <alignment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vertical="center" wrapText="1"/>
    </xf>
    <xf numFmtId="0" fontId="45" fillId="0" borderId="10" xfId="0" applyFont="1" applyFill="1" applyBorder="1" applyAlignment="1">
      <alignment horizontal="center" vertical="center" wrapText="1"/>
    </xf>
    <xf numFmtId="0" fontId="44" fillId="19" borderId="15" xfId="0" applyNumberFormat="1" applyFont="1" applyFill="1" applyBorder="1" applyAlignment="1">
      <alignment vertical="center" wrapText="1"/>
    </xf>
    <xf numFmtId="0" fontId="45" fillId="0" borderId="10" xfId="0" applyFont="1" applyFill="1" applyBorder="1" applyAlignment="1">
      <alignment horizontal="center" vertical="center"/>
    </xf>
    <xf numFmtId="0" fontId="47" fillId="0" borderId="10" xfId="0" applyNumberFormat="1" applyFont="1" applyFill="1" applyBorder="1" applyAlignment="1">
      <alignment horizontal="left" vertical="center" wrapText="1"/>
    </xf>
    <xf numFmtId="176"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Border="1" applyAlignment="1">
      <alignment horizontal="left" vertical="center" wrapText="1"/>
    </xf>
    <xf numFmtId="178" fontId="45" fillId="0" borderId="10" xfId="40" applyNumberFormat="1" applyFont="1" applyFill="1" applyBorder="1" applyAlignment="1">
      <alignment horizontal="left" vertical="center" wrapText="1"/>
      <protection/>
    </xf>
    <xf numFmtId="176"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6" fontId="45" fillId="0" borderId="10" xfId="0" applyNumberFormat="1" applyFont="1" applyBorder="1" applyAlignment="1" applyProtection="1">
      <alignment horizontal="center" vertical="center"/>
      <protection/>
    </xf>
    <xf numFmtId="177" fontId="45" fillId="0" borderId="10" xfId="0" applyNumberFormat="1" applyFont="1" applyBorder="1" applyAlignment="1" applyProtection="1">
      <alignment horizontal="center" vertical="center" wrapText="1"/>
      <protection/>
    </xf>
    <xf numFmtId="0" fontId="47" fillId="34" borderId="10" xfId="0" applyNumberFormat="1" applyFont="1" applyFill="1" applyBorder="1" applyAlignment="1" applyProtection="1">
      <alignment horizontal="left" vertical="center" wrapText="1"/>
      <protection/>
    </xf>
    <xf numFmtId="0" fontId="45" fillId="0" borderId="10" xfId="40" applyFont="1" applyBorder="1" applyAlignment="1" applyProtection="1">
      <alignment horizontal="left" vertical="center" wrapText="1"/>
      <protection/>
    </xf>
    <xf numFmtId="176" fontId="45" fillId="0" borderId="10" xfId="40" applyNumberFormat="1" applyFont="1" applyBorder="1" applyAlignment="1" applyProtection="1">
      <alignment horizontal="center" vertical="center"/>
      <protection/>
    </xf>
    <xf numFmtId="0" fontId="45" fillId="0" borderId="10" xfId="40" applyFont="1" applyBorder="1" applyAlignment="1" applyProtection="1">
      <alignment horizontal="center" vertical="center" wrapText="1"/>
      <protection/>
    </xf>
    <xf numFmtId="0" fontId="47" fillId="0" borderId="10" xfId="0" applyFont="1" applyBorder="1" applyAlignment="1" applyProtection="1">
      <alignment horizontal="left" vertical="center" wrapText="1"/>
      <protection/>
    </xf>
    <xf numFmtId="0" fontId="45" fillId="0" borderId="10" xfId="0" applyFont="1" applyBorder="1" applyAlignment="1">
      <alignment horizontal="left" vertical="center" wrapText="1"/>
    </xf>
    <xf numFmtId="176"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45" fillId="0" borderId="10" xfId="0" applyNumberFormat="1" applyFont="1" applyBorder="1" applyAlignment="1" applyProtection="1">
      <alignment horizontal="left" vertical="center" wrapText="1"/>
      <protection/>
    </xf>
    <xf numFmtId="0" fontId="45" fillId="0" borderId="10" xfId="0" applyNumberFormat="1" applyFont="1" applyBorder="1" applyAlignment="1" applyProtection="1">
      <alignment horizontal="center" vertical="center" wrapText="1"/>
      <protection/>
    </xf>
    <xf numFmtId="0" fontId="45" fillId="0" borderId="10" xfId="0" applyNumberFormat="1" applyFont="1" applyBorder="1" applyAlignment="1">
      <alignment horizontal="left" vertical="center" wrapText="1"/>
    </xf>
    <xf numFmtId="176" fontId="45" fillId="0" borderId="10" xfId="0" applyNumberFormat="1" applyFont="1" applyBorder="1" applyAlignment="1">
      <alignment horizontal="center" vertical="center"/>
    </xf>
    <xf numFmtId="0" fontId="45" fillId="0" borderId="10" xfId="0" applyNumberFormat="1" applyFont="1" applyBorder="1" applyAlignment="1">
      <alignment horizontal="center" vertical="center" wrapText="1"/>
    </xf>
    <xf numFmtId="0" fontId="44" fillId="19" borderId="16" xfId="0" applyNumberFormat="1" applyFont="1" applyFill="1" applyBorder="1" applyAlignment="1">
      <alignment horizontal="left" vertical="center" wrapText="1"/>
    </xf>
    <xf numFmtId="0" fontId="44" fillId="19" borderId="15" xfId="0" applyNumberFormat="1" applyFont="1" applyFill="1" applyBorder="1" applyAlignment="1">
      <alignment horizontal="left" vertical="center" wrapText="1"/>
    </xf>
    <xf numFmtId="0" fontId="45" fillId="19" borderId="15" xfId="0" applyFont="1" applyFill="1" applyBorder="1" applyAlignment="1">
      <alignment horizontal="left" vertical="center"/>
    </xf>
    <xf numFmtId="0" fontId="46" fillId="19" borderId="16" xfId="0" applyFont="1" applyFill="1" applyBorder="1" applyAlignment="1">
      <alignment horizontal="left" vertical="center" wrapText="1"/>
    </xf>
    <xf numFmtId="0" fontId="46" fillId="19" borderId="15" xfId="0" applyFont="1" applyFill="1" applyBorder="1" applyAlignment="1">
      <alignment horizontal="left" vertical="center" wrapText="1"/>
    </xf>
    <xf numFmtId="0" fontId="7" fillId="0" borderId="0" xfId="0" applyNumberFormat="1" applyFont="1" applyFill="1" applyAlignment="1">
      <alignment horizontal="center" vertical="center" wrapText="1"/>
    </xf>
    <xf numFmtId="0" fontId="44" fillId="0" borderId="16" xfId="0" applyNumberFormat="1" applyFont="1" applyFill="1" applyBorder="1" applyAlignment="1">
      <alignment horizontal="center" vertical="center" wrapText="1"/>
    </xf>
    <xf numFmtId="0" fontId="45" fillId="0" borderId="15" xfId="0" applyFont="1" applyBorder="1" applyAlignment="1">
      <alignment vertical="center"/>
    </xf>
    <xf numFmtId="0" fontId="47" fillId="0" borderId="17" xfId="0" applyNumberFormat="1" applyFont="1" applyFill="1" applyBorder="1" applyAlignment="1">
      <alignment horizontal="right" vertical="center" wrapText="1"/>
    </xf>
    <xf numFmtId="0" fontId="46" fillId="19" borderId="16" xfId="40" applyNumberFormat="1" applyFont="1" applyFill="1" applyBorder="1" applyAlignment="1">
      <alignment horizontal="left" vertical="center" wrapText="1"/>
      <protection/>
    </xf>
    <xf numFmtId="0" fontId="46" fillId="19" borderId="15" xfId="40" applyNumberFormat="1" applyFont="1" applyFill="1" applyBorder="1" applyAlignment="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适中 2"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7"/>
  <sheetViews>
    <sheetView view="pageBreakPreview" zoomScale="115" zoomScaleSheetLayoutView="115" zoomScalePageLayoutView="0" workbookViewId="0" topLeftCell="A1">
      <selection activeCell="E38" sqref="E38"/>
    </sheetView>
  </sheetViews>
  <sheetFormatPr defaultColWidth="9.00390625" defaultRowHeight="14.25"/>
  <cols>
    <col min="1" max="1" width="4.25390625" style="0" customWidth="1"/>
    <col min="2" max="2" width="9.00390625" style="0" customWidth="1"/>
    <col min="3" max="3" width="27.125" style="0" customWidth="1"/>
    <col min="4" max="4" width="45.75390625" style="0" customWidth="1"/>
    <col min="5" max="5" width="9.00390625" style="9" customWidth="1"/>
    <col min="6" max="6" width="10.75390625" style="0" customWidth="1"/>
    <col min="7" max="7" width="9.25390625" style="0" customWidth="1"/>
    <col min="8" max="8" width="8.00390625" style="0" customWidth="1"/>
    <col min="9" max="9" width="7.875" style="0" customWidth="1"/>
  </cols>
  <sheetData>
    <row r="1" spans="1:8" ht="40.5" customHeight="1">
      <c r="A1" s="83" t="s">
        <v>213</v>
      </c>
      <c r="B1" s="83"/>
      <c r="C1" s="83"/>
      <c r="D1" s="83"/>
      <c r="E1" s="83"/>
      <c r="F1" s="83"/>
      <c r="G1" s="83"/>
      <c r="H1" s="83"/>
    </row>
    <row r="2" spans="1:9" ht="18.75" customHeight="1">
      <c r="A2" s="2"/>
      <c r="B2" s="4"/>
      <c r="C2" s="2"/>
      <c r="D2" s="2"/>
      <c r="E2" s="2"/>
      <c r="F2" s="2"/>
      <c r="G2" s="86" t="s">
        <v>241</v>
      </c>
      <c r="H2" s="86"/>
      <c r="I2" s="86"/>
    </row>
    <row r="3" spans="1:9" ht="24.75" customHeight="1">
      <c r="A3" s="10" t="s">
        <v>0</v>
      </c>
      <c r="B3" s="11" t="s">
        <v>2</v>
      </c>
      <c r="C3" s="11" t="s">
        <v>1</v>
      </c>
      <c r="D3" s="10" t="s">
        <v>3</v>
      </c>
      <c r="E3" s="10" t="s">
        <v>214</v>
      </c>
      <c r="F3" s="10" t="s">
        <v>196</v>
      </c>
      <c r="G3" s="10" t="s">
        <v>197</v>
      </c>
      <c r="H3" s="10" t="s">
        <v>211</v>
      </c>
      <c r="I3" s="10" t="s">
        <v>210</v>
      </c>
    </row>
    <row r="4" spans="1:9" ht="15" customHeight="1">
      <c r="A4" s="84" t="s">
        <v>242</v>
      </c>
      <c r="B4" s="85"/>
      <c r="C4" s="85"/>
      <c r="D4" s="12"/>
      <c r="E4" s="13">
        <f>SUM(E5+E74)</f>
        <v>4867</v>
      </c>
      <c r="F4" s="14"/>
      <c r="G4" s="14"/>
      <c r="H4" s="15"/>
      <c r="I4" s="16"/>
    </row>
    <row r="5" spans="1:9" ht="14.25" customHeight="1">
      <c r="A5" s="87" t="s">
        <v>237</v>
      </c>
      <c r="B5" s="88"/>
      <c r="C5" s="88"/>
      <c r="D5" s="17"/>
      <c r="E5" s="18">
        <f>E6+E25+E30+E32+E34+E36+E38+E40+E43+E47+E51+E55+E58+E60+E62+E64+E66+E68+E70+E72</f>
        <v>2240</v>
      </c>
      <c r="F5" s="18"/>
      <c r="G5" s="19"/>
      <c r="H5" s="18"/>
      <c r="I5" s="18"/>
    </row>
    <row r="6" spans="1:9" ht="14.25">
      <c r="A6" s="81" t="s">
        <v>215</v>
      </c>
      <c r="B6" s="82"/>
      <c r="C6" s="82"/>
      <c r="D6" s="20"/>
      <c r="E6" s="18">
        <f>SUM(E7:E24)</f>
        <v>900</v>
      </c>
      <c r="F6" s="18"/>
      <c r="G6" s="19"/>
      <c r="H6" s="18"/>
      <c r="I6" s="18"/>
    </row>
    <row r="7" spans="1:9" s="3" customFormat="1" ht="72">
      <c r="A7" s="21">
        <v>1</v>
      </c>
      <c r="B7" s="22"/>
      <c r="C7" s="22" t="s">
        <v>7</v>
      </c>
      <c r="D7" s="23" t="s">
        <v>9</v>
      </c>
      <c r="E7" s="21">
        <v>50</v>
      </c>
      <c r="F7" s="23" t="s">
        <v>243</v>
      </c>
      <c r="G7" s="23" t="s">
        <v>198</v>
      </c>
      <c r="H7" s="23" t="s">
        <v>212</v>
      </c>
      <c r="I7" s="21" t="s">
        <v>8</v>
      </c>
    </row>
    <row r="8" spans="1:9" s="3" customFormat="1" ht="72">
      <c r="A8" s="21">
        <v>2</v>
      </c>
      <c r="B8" s="23"/>
      <c r="C8" s="23" t="s">
        <v>12</v>
      </c>
      <c r="D8" s="23" t="s">
        <v>13</v>
      </c>
      <c r="E8" s="21">
        <v>50</v>
      </c>
      <c r="F8" s="23" t="s">
        <v>243</v>
      </c>
      <c r="G8" s="23" t="s">
        <v>198</v>
      </c>
      <c r="H8" s="23" t="s">
        <v>212</v>
      </c>
      <c r="I8" s="21" t="s">
        <v>8</v>
      </c>
    </row>
    <row r="9" spans="1:9" s="3" customFormat="1" ht="60">
      <c r="A9" s="21">
        <v>3</v>
      </c>
      <c r="B9" s="22"/>
      <c r="C9" s="23" t="s">
        <v>42</v>
      </c>
      <c r="D9" s="23" t="s">
        <v>43</v>
      </c>
      <c r="E9" s="21">
        <v>50</v>
      </c>
      <c r="F9" s="23" t="s">
        <v>243</v>
      </c>
      <c r="G9" s="23" t="s">
        <v>198</v>
      </c>
      <c r="H9" s="23" t="s">
        <v>212</v>
      </c>
      <c r="I9" s="24" t="s">
        <v>8</v>
      </c>
    </row>
    <row r="10" spans="1:9" s="3" customFormat="1" ht="84">
      <c r="A10" s="21">
        <v>4</v>
      </c>
      <c r="B10" s="25"/>
      <c r="C10" s="23" t="s">
        <v>98</v>
      </c>
      <c r="D10" s="23" t="s">
        <v>99</v>
      </c>
      <c r="E10" s="21">
        <v>50</v>
      </c>
      <c r="F10" s="23" t="s">
        <v>240</v>
      </c>
      <c r="G10" s="23" t="s">
        <v>198</v>
      </c>
      <c r="H10" s="23" t="s">
        <v>212</v>
      </c>
      <c r="I10" s="21" t="s">
        <v>207</v>
      </c>
    </row>
    <row r="11" spans="1:9" s="3" customFormat="1" ht="60">
      <c r="A11" s="21">
        <v>5</v>
      </c>
      <c r="B11" s="23"/>
      <c r="C11" s="23" t="s">
        <v>48</v>
      </c>
      <c r="D11" s="23" t="s">
        <v>49</v>
      </c>
      <c r="E11" s="21">
        <v>50</v>
      </c>
      <c r="F11" s="23" t="s">
        <v>240</v>
      </c>
      <c r="G11" s="23" t="s">
        <v>198</v>
      </c>
      <c r="H11" s="23" t="s">
        <v>212</v>
      </c>
      <c r="I11" s="24" t="s">
        <v>8</v>
      </c>
    </row>
    <row r="12" spans="1:9" s="3" customFormat="1" ht="72">
      <c r="A12" s="21">
        <v>6</v>
      </c>
      <c r="B12" s="25"/>
      <c r="C12" s="23" t="s">
        <v>94</v>
      </c>
      <c r="D12" s="23" t="s">
        <v>95</v>
      </c>
      <c r="E12" s="21">
        <v>100</v>
      </c>
      <c r="F12" s="23" t="s">
        <v>240</v>
      </c>
      <c r="G12" s="23" t="s">
        <v>198</v>
      </c>
      <c r="H12" s="23" t="s">
        <v>212</v>
      </c>
      <c r="I12" s="21" t="s">
        <v>8</v>
      </c>
    </row>
    <row r="13" spans="1:9" s="3" customFormat="1" ht="96">
      <c r="A13" s="21">
        <v>7</v>
      </c>
      <c r="B13" s="23"/>
      <c r="C13" s="23" t="s">
        <v>96</v>
      </c>
      <c r="D13" s="23" t="s">
        <v>97</v>
      </c>
      <c r="E13" s="21">
        <v>25</v>
      </c>
      <c r="F13" s="23" t="s">
        <v>240</v>
      </c>
      <c r="G13" s="23" t="s">
        <v>198</v>
      </c>
      <c r="H13" s="23" t="s">
        <v>212</v>
      </c>
      <c r="I13" s="21" t="s">
        <v>204</v>
      </c>
    </row>
    <row r="14" spans="1:9" s="3" customFormat="1" ht="108">
      <c r="A14" s="21">
        <v>8</v>
      </c>
      <c r="B14" s="23"/>
      <c r="C14" s="22" t="s">
        <v>202</v>
      </c>
      <c r="D14" s="22" t="s">
        <v>203</v>
      </c>
      <c r="E14" s="26">
        <v>50</v>
      </c>
      <c r="F14" s="23" t="s">
        <v>240</v>
      </c>
      <c r="G14" s="23" t="s">
        <v>198</v>
      </c>
      <c r="H14" s="23" t="s">
        <v>212</v>
      </c>
      <c r="I14" s="27" t="s">
        <v>8</v>
      </c>
    </row>
    <row r="15" spans="1:9" s="3" customFormat="1" ht="72">
      <c r="A15" s="21">
        <v>9</v>
      </c>
      <c r="B15" s="23"/>
      <c r="C15" s="23" t="s">
        <v>14</v>
      </c>
      <c r="D15" s="23" t="s">
        <v>15</v>
      </c>
      <c r="E15" s="21">
        <v>50</v>
      </c>
      <c r="F15" s="23" t="s">
        <v>240</v>
      </c>
      <c r="G15" s="23" t="s">
        <v>198</v>
      </c>
      <c r="H15" s="23" t="s">
        <v>212</v>
      </c>
      <c r="I15" s="21" t="s">
        <v>8</v>
      </c>
    </row>
    <row r="16" spans="1:9" s="3" customFormat="1" ht="60">
      <c r="A16" s="21">
        <v>10</v>
      </c>
      <c r="B16" s="23"/>
      <c r="C16" s="23" t="s">
        <v>34</v>
      </c>
      <c r="D16" s="23" t="s">
        <v>35</v>
      </c>
      <c r="E16" s="21">
        <v>50</v>
      </c>
      <c r="F16" s="23" t="s">
        <v>240</v>
      </c>
      <c r="G16" s="23" t="s">
        <v>198</v>
      </c>
      <c r="H16" s="23" t="s">
        <v>212</v>
      </c>
      <c r="I16" s="24" t="s">
        <v>8</v>
      </c>
    </row>
    <row r="17" spans="1:9" s="3" customFormat="1" ht="84">
      <c r="A17" s="21">
        <v>11</v>
      </c>
      <c r="B17" s="23"/>
      <c r="C17" s="23" t="s">
        <v>36</v>
      </c>
      <c r="D17" s="23" t="s">
        <v>37</v>
      </c>
      <c r="E17" s="21">
        <v>50</v>
      </c>
      <c r="F17" s="23" t="s">
        <v>240</v>
      </c>
      <c r="G17" s="23" t="s">
        <v>198</v>
      </c>
      <c r="H17" s="23" t="s">
        <v>212</v>
      </c>
      <c r="I17" s="24" t="s">
        <v>8</v>
      </c>
    </row>
    <row r="18" spans="1:9" s="3" customFormat="1" ht="48">
      <c r="A18" s="21">
        <v>12</v>
      </c>
      <c r="B18" s="22"/>
      <c r="C18" s="22" t="s">
        <v>20</v>
      </c>
      <c r="D18" s="23" t="s">
        <v>21</v>
      </c>
      <c r="E18" s="21">
        <v>50</v>
      </c>
      <c r="F18" s="23" t="s">
        <v>240</v>
      </c>
      <c r="G18" s="23" t="s">
        <v>198</v>
      </c>
      <c r="H18" s="23" t="s">
        <v>212</v>
      </c>
      <c r="I18" s="21" t="s">
        <v>8</v>
      </c>
    </row>
    <row r="19" spans="1:9" s="3" customFormat="1" ht="60">
      <c r="A19" s="21">
        <v>13</v>
      </c>
      <c r="B19" s="23"/>
      <c r="C19" s="23" t="s">
        <v>30</v>
      </c>
      <c r="D19" s="23" t="s">
        <v>31</v>
      </c>
      <c r="E19" s="21">
        <v>50</v>
      </c>
      <c r="F19" s="23" t="s">
        <v>240</v>
      </c>
      <c r="G19" s="23" t="s">
        <v>198</v>
      </c>
      <c r="H19" s="23" t="s">
        <v>212</v>
      </c>
      <c r="I19" s="21" t="s">
        <v>8</v>
      </c>
    </row>
    <row r="20" spans="1:9" s="3" customFormat="1" ht="72">
      <c r="A20" s="21">
        <v>14</v>
      </c>
      <c r="B20" s="22"/>
      <c r="C20" s="22" t="s">
        <v>26</v>
      </c>
      <c r="D20" s="23" t="s">
        <v>27</v>
      </c>
      <c r="E20" s="21">
        <v>50</v>
      </c>
      <c r="F20" s="23" t="s">
        <v>240</v>
      </c>
      <c r="G20" s="23" t="s">
        <v>198</v>
      </c>
      <c r="H20" s="23" t="s">
        <v>212</v>
      </c>
      <c r="I20" s="21" t="s">
        <v>8</v>
      </c>
    </row>
    <row r="21" spans="1:9" s="3" customFormat="1" ht="84">
      <c r="A21" s="21">
        <v>15</v>
      </c>
      <c r="B21" s="23"/>
      <c r="C21" s="23" t="s">
        <v>100</v>
      </c>
      <c r="D21" s="23" t="s">
        <v>101</v>
      </c>
      <c r="E21" s="21">
        <v>50</v>
      </c>
      <c r="F21" s="23" t="s">
        <v>240</v>
      </c>
      <c r="G21" s="23" t="s">
        <v>198</v>
      </c>
      <c r="H21" s="23" t="s">
        <v>212</v>
      </c>
      <c r="I21" s="21" t="s">
        <v>207</v>
      </c>
    </row>
    <row r="22" spans="1:9" s="3" customFormat="1" ht="72">
      <c r="A22" s="21">
        <v>16</v>
      </c>
      <c r="B22" s="23"/>
      <c r="C22" s="23" t="s">
        <v>209</v>
      </c>
      <c r="D22" s="23" t="s">
        <v>106</v>
      </c>
      <c r="E22" s="21">
        <v>25</v>
      </c>
      <c r="F22" s="23" t="s">
        <v>240</v>
      </c>
      <c r="G22" s="23" t="s">
        <v>198</v>
      </c>
      <c r="H22" s="23" t="s">
        <v>212</v>
      </c>
      <c r="I22" s="21" t="s">
        <v>207</v>
      </c>
    </row>
    <row r="23" spans="1:9" s="3" customFormat="1" ht="84">
      <c r="A23" s="21">
        <v>17</v>
      </c>
      <c r="B23" s="23"/>
      <c r="C23" s="23" t="s">
        <v>104</v>
      </c>
      <c r="D23" s="23" t="s">
        <v>105</v>
      </c>
      <c r="E23" s="21">
        <v>75</v>
      </c>
      <c r="F23" s="23" t="s">
        <v>240</v>
      </c>
      <c r="G23" s="23" t="s">
        <v>198</v>
      </c>
      <c r="H23" s="23" t="s">
        <v>212</v>
      </c>
      <c r="I23" s="21" t="s">
        <v>207</v>
      </c>
    </row>
    <row r="24" spans="1:9" s="3" customFormat="1" ht="72">
      <c r="A24" s="21">
        <v>18</v>
      </c>
      <c r="B24" s="23"/>
      <c r="C24" s="23" t="s">
        <v>102</v>
      </c>
      <c r="D24" s="23" t="s">
        <v>103</v>
      </c>
      <c r="E24" s="21">
        <v>25</v>
      </c>
      <c r="F24" s="23" t="s">
        <v>240</v>
      </c>
      <c r="G24" s="23" t="s">
        <v>198</v>
      </c>
      <c r="H24" s="23" t="s">
        <v>212</v>
      </c>
      <c r="I24" s="21" t="s">
        <v>207</v>
      </c>
    </row>
    <row r="25" spans="1:9" ht="14.25">
      <c r="A25" s="81" t="s">
        <v>216</v>
      </c>
      <c r="B25" s="82"/>
      <c r="C25" s="82"/>
      <c r="D25" s="20"/>
      <c r="E25" s="18">
        <f>SUM(E26:E29)</f>
        <v>125</v>
      </c>
      <c r="F25" s="18"/>
      <c r="G25" s="19"/>
      <c r="H25" s="18"/>
      <c r="I25" s="20"/>
    </row>
    <row r="26" spans="1:9" s="3" customFormat="1" ht="72">
      <c r="A26" s="21">
        <v>1</v>
      </c>
      <c r="B26" s="23"/>
      <c r="C26" s="23" t="s">
        <v>22</v>
      </c>
      <c r="D26" s="23" t="s">
        <v>23</v>
      </c>
      <c r="E26" s="21">
        <v>50</v>
      </c>
      <c r="F26" s="23" t="s">
        <v>240</v>
      </c>
      <c r="G26" s="23" t="s">
        <v>198</v>
      </c>
      <c r="H26" s="23" t="s">
        <v>212</v>
      </c>
      <c r="I26" s="21" t="s">
        <v>8</v>
      </c>
    </row>
    <row r="27" spans="1:9" s="3" customFormat="1" ht="84">
      <c r="A27" s="28">
        <v>2</v>
      </c>
      <c r="B27" s="25"/>
      <c r="C27" s="23" t="s">
        <v>98</v>
      </c>
      <c r="D27" s="23" t="s">
        <v>99</v>
      </c>
      <c r="E27" s="21">
        <v>25</v>
      </c>
      <c r="F27" s="23" t="s">
        <v>240</v>
      </c>
      <c r="G27" s="23" t="s">
        <v>198</v>
      </c>
      <c r="H27" s="23" t="s">
        <v>212</v>
      </c>
      <c r="I27" s="21" t="s">
        <v>207</v>
      </c>
    </row>
    <row r="28" spans="1:9" s="3" customFormat="1" ht="84">
      <c r="A28" s="21">
        <v>3</v>
      </c>
      <c r="B28" s="23"/>
      <c r="C28" s="23" t="s">
        <v>100</v>
      </c>
      <c r="D28" s="23" t="s">
        <v>101</v>
      </c>
      <c r="E28" s="21">
        <v>25</v>
      </c>
      <c r="F28" s="23" t="s">
        <v>240</v>
      </c>
      <c r="G28" s="23" t="s">
        <v>198</v>
      </c>
      <c r="H28" s="23" t="s">
        <v>212</v>
      </c>
      <c r="I28" s="21" t="s">
        <v>207</v>
      </c>
    </row>
    <row r="29" spans="1:9" s="3" customFormat="1" ht="72">
      <c r="A29" s="21">
        <v>4</v>
      </c>
      <c r="B29" s="23"/>
      <c r="C29" s="23" t="s">
        <v>102</v>
      </c>
      <c r="D29" s="23" t="s">
        <v>103</v>
      </c>
      <c r="E29" s="21">
        <v>25</v>
      </c>
      <c r="F29" s="23" t="s">
        <v>240</v>
      </c>
      <c r="G29" s="23" t="s">
        <v>198</v>
      </c>
      <c r="H29" s="23" t="s">
        <v>212</v>
      </c>
      <c r="I29" s="21" t="s">
        <v>207</v>
      </c>
    </row>
    <row r="30" spans="1:9" ht="14.25">
      <c r="A30" s="81" t="s">
        <v>217</v>
      </c>
      <c r="B30" s="82"/>
      <c r="C30" s="82"/>
      <c r="D30" s="20"/>
      <c r="E30" s="18">
        <f>SUM(E31)</f>
        <v>50</v>
      </c>
      <c r="F30" s="18"/>
      <c r="G30" s="19"/>
      <c r="H30" s="18"/>
      <c r="I30" s="20"/>
    </row>
    <row r="31" spans="1:9" s="3" customFormat="1" ht="72">
      <c r="A31" s="21">
        <v>1</v>
      </c>
      <c r="B31" s="23"/>
      <c r="C31" s="23" t="s">
        <v>32</v>
      </c>
      <c r="D31" s="23" t="s">
        <v>33</v>
      </c>
      <c r="E31" s="21">
        <v>50</v>
      </c>
      <c r="F31" s="23" t="s">
        <v>240</v>
      </c>
      <c r="G31" s="23" t="s">
        <v>198</v>
      </c>
      <c r="H31" s="23" t="s">
        <v>212</v>
      </c>
      <c r="I31" s="24" t="s">
        <v>8</v>
      </c>
    </row>
    <row r="32" spans="1:9" ht="14.25">
      <c r="A32" s="81" t="s">
        <v>218</v>
      </c>
      <c r="B32" s="82"/>
      <c r="C32" s="82"/>
      <c r="D32" s="20"/>
      <c r="E32" s="18">
        <f>SUM(E33)</f>
        <v>25</v>
      </c>
      <c r="F32" s="18"/>
      <c r="G32" s="19"/>
      <c r="H32" s="18"/>
      <c r="I32" s="20"/>
    </row>
    <row r="33" spans="1:9" s="3" customFormat="1" ht="96">
      <c r="A33" s="21">
        <v>1</v>
      </c>
      <c r="B33" s="23"/>
      <c r="C33" s="23" t="s">
        <v>96</v>
      </c>
      <c r="D33" s="23" t="s">
        <v>97</v>
      </c>
      <c r="E33" s="21">
        <v>25</v>
      </c>
      <c r="F33" s="23" t="s">
        <v>240</v>
      </c>
      <c r="G33" s="23" t="s">
        <v>198</v>
      </c>
      <c r="H33" s="23" t="s">
        <v>212</v>
      </c>
      <c r="I33" s="21" t="s">
        <v>206</v>
      </c>
    </row>
    <row r="34" spans="1:9" ht="14.25">
      <c r="A34" s="81" t="s">
        <v>219</v>
      </c>
      <c r="B34" s="82"/>
      <c r="C34" s="82"/>
      <c r="D34" s="20"/>
      <c r="E34" s="18">
        <f>SUM(E35)</f>
        <v>20</v>
      </c>
      <c r="F34" s="18"/>
      <c r="G34" s="19"/>
      <c r="H34" s="18"/>
      <c r="I34" s="20"/>
    </row>
    <row r="35" spans="1:9" s="3" customFormat="1" ht="84">
      <c r="A35" s="21">
        <v>1</v>
      </c>
      <c r="B35" s="23"/>
      <c r="C35" s="23" t="s">
        <v>65</v>
      </c>
      <c r="D35" s="23" t="s">
        <v>66</v>
      </c>
      <c r="E35" s="21">
        <v>20</v>
      </c>
      <c r="F35" s="23" t="s">
        <v>240</v>
      </c>
      <c r="G35" s="23" t="s">
        <v>198</v>
      </c>
      <c r="H35" s="23" t="s">
        <v>212</v>
      </c>
      <c r="I35" s="24" t="s">
        <v>8</v>
      </c>
    </row>
    <row r="36" spans="1:9" ht="14.25">
      <c r="A36" s="81" t="s">
        <v>220</v>
      </c>
      <c r="B36" s="82"/>
      <c r="C36" s="82"/>
      <c r="D36" s="20"/>
      <c r="E36" s="18">
        <f>SUM(E37)</f>
        <v>20</v>
      </c>
      <c r="F36" s="18"/>
      <c r="G36" s="19"/>
      <c r="H36" s="18"/>
      <c r="I36" s="20"/>
    </row>
    <row r="37" spans="1:9" s="3" customFormat="1" ht="96">
      <c r="A37" s="21">
        <v>1</v>
      </c>
      <c r="B37" s="23"/>
      <c r="C37" s="23" t="s">
        <v>86</v>
      </c>
      <c r="D37" s="23" t="s">
        <v>87</v>
      </c>
      <c r="E37" s="21">
        <v>20</v>
      </c>
      <c r="F37" s="23" t="s">
        <v>240</v>
      </c>
      <c r="G37" s="23" t="s">
        <v>198</v>
      </c>
      <c r="H37" s="23" t="s">
        <v>212</v>
      </c>
      <c r="I37" s="21" t="s">
        <v>8</v>
      </c>
    </row>
    <row r="38" spans="1:9" ht="14.25">
      <c r="A38" s="81" t="s">
        <v>221</v>
      </c>
      <c r="B38" s="82"/>
      <c r="C38" s="82"/>
      <c r="D38" s="20"/>
      <c r="E38" s="18">
        <f>SUM(E39)</f>
        <v>300</v>
      </c>
      <c r="F38" s="18"/>
      <c r="G38" s="19"/>
      <c r="H38" s="18"/>
      <c r="I38" s="20"/>
    </row>
    <row r="39" spans="1:9" s="1" customFormat="1" ht="60">
      <c r="A39" s="29">
        <v>1</v>
      </c>
      <c r="B39" s="30"/>
      <c r="C39" s="30" t="s">
        <v>109</v>
      </c>
      <c r="D39" s="30" t="s">
        <v>110</v>
      </c>
      <c r="E39" s="31">
        <v>300</v>
      </c>
      <c r="F39" s="32" t="s">
        <v>208</v>
      </c>
      <c r="G39" s="30" t="s">
        <v>200</v>
      </c>
      <c r="H39" s="23" t="s">
        <v>212</v>
      </c>
      <c r="I39" s="29" t="s">
        <v>8</v>
      </c>
    </row>
    <row r="40" spans="1:9" ht="14.25">
      <c r="A40" s="81" t="s">
        <v>222</v>
      </c>
      <c r="B40" s="82"/>
      <c r="C40" s="82"/>
      <c r="D40" s="20"/>
      <c r="E40" s="18">
        <f>SUM(E41:E42)</f>
        <v>150</v>
      </c>
      <c r="F40" s="18"/>
      <c r="G40" s="19"/>
      <c r="H40" s="18"/>
      <c r="I40" s="20"/>
    </row>
    <row r="41" spans="1:9" s="3" customFormat="1" ht="84">
      <c r="A41" s="21">
        <v>1</v>
      </c>
      <c r="B41" s="23"/>
      <c r="C41" s="23" t="s">
        <v>4</v>
      </c>
      <c r="D41" s="23" t="s">
        <v>6</v>
      </c>
      <c r="E41" s="21">
        <v>100</v>
      </c>
      <c r="F41" s="23" t="s">
        <v>240</v>
      </c>
      <c r="G41" s="23" t="s">
        <v>198</v>
      </c>
      <c r="H41" s="23" t="s">
        <v>212</v>
      </c>
      <c r="I41" s="21" t="s">
        <v>5</v>
      </c>
    </row>
    <row r="42" spans="1:9" s="3" customFormat="1" ht="84">
      <c r="A42" s="28">
        <v>2</v>
      </c>
      <c r="B42" s="23"/>
      <c r="C42" s="23" t="s">
        <v>24</v>
      </c>
      <c r="D42" s="23" t="s">
        <v>25</v>
      </c>
      <c r="E42" s="21">
        <v>50</v>
      </c>
      <c r="F42" s="23" t="s">
        <v>240</v>
      </c>
      <c r="G42" s="23" t="s">
        <v>198</v>
      </c>
      <c r="H42" s="23" t="s">
        <v>212</v>
      </c>
      <c r="I42" s="21" t="s">
        <v>5</v>
      </c>
    </row>
    <row r="43" spans="1:9" ht="14.25">
      <c r="A43" s="81" t="s">
        <v>223</v>
      </c>
      <c r="B43" s="82"/>
      <c r="C43" s="82"/>
      <c r="D43" s="20"/>
      <c r="E43" s="18">
        <f>SUM(E44:E46)</f>
        <v>125</v>
      </c>
      <c r="F43" s="18"/>
      <c r="G43" s="19"/>
      <c r="H43" s="18"/>
      <c r="I43" s="20"/>
    </row>
    <row r="44" spans="1:9" s="3" customFormat="1" ht="48">
      <c r="A44" s="21">
        <v>1</v>
      </c>
      <c r="B44" s="33"/>
      <c r="C44" s="33" t="s">
        <v>18</v>
      </c>
      <c r="D44" s="33" t="s">
        <v>19</v>
      </c>
      <c r="E44" s="21">
        <v>50</v>
      </c>
      <c r="F44" s="23" t="s">
        <v>240</v>
      </c>
      <c r="G44" s="23" t="s">
        <v>198</v>
      </c>
      <c r="H44" s="23" t="s">
        <v>212</v>
      </c>
      <c r="I44" s="21" t="s">
        <v>5</v>
      </c>
    </row>
    <row r="45" spans="1:9" s="3" customFormat="1" ht="84">
      <c r="A45" s="28">
        <v>2</v>
      </c>
      <c r="B45" s="33"/>
      <c r="C45" s="33" t="s">
        <v>16</v>
      </c>
      <c r="D45" s="33" t="s">
        <v>17</v>
      </c>
      <c r="E45" s="21">
        <v>50</v>
      </c>
      <c r="F45" s="23" t="s">
        <v>240</v>
      </c>
      <c r="G45" s="23" t="s">
        <v>198</v>
      </c>
      <c r="H45" s="23" t="s">
        <v>212</v>
      </c>
      <c r="I45" s="21" t="s">
        <v>5</v>
      </c>
    </row>
    <row r="46" spans="1:9" s="3" customFormat="1" ht="72">
      <c r="A46" s="21">
        <v>3</v>
      </c>
      <c r="B46" s="23"/>
      <c r="C46" s="23" t="s">
        <v>209</v>
      </c>
      <c r="D46" s="23" t="s">
        <v>106</v>
      </c>
      <c r="E46" s="21">
        <v>25</v>
      </c>
      <c r="F46" s="23" t="s">
        <v>240</v>
      </c>
      <c r="G46" s="23" t="s">
        <v>198</v>
      </c>
      <c r="H46" s="23" t="s">
        <v>212</v>
      </c>
      <c r="I46" s="21" t="s">
        <v>205</v>
      </c>
    </row>
    <row r="47" spans="1:9" ht="14.25">
      <c r="A47" s="81" t="s">
        <v>224</v>
      </c>
      <c r="B47" s="82"/>
      <c r="C47" s="82"/>
      <c r="D47" s="20"/>
      <c r="E47" s="18">
        <f>SUM(E48:E50)</f>
        <v>125</v>
      </c>
      <c r="F47" s="18"/>
      <c r="G47" s="19"/>
      <c r="H47" s="18"/>
      <c r="I47" s="20"/>
    </row>
    <row r="48" spans="1:9" s="3" customFormat="1" ht="60">
      <c r="A48" s="21">
        <v>1</v>
      </c>
      <c r="B48" s="23"/>
      <c r="C48" s="23" t="s">
        <v>28</v>
      </c>
      <c r="D48" s="23" t="s">
        <v>29</v>
      </c>
      <c r="E48" s="21">
        <v>50</v>
      </c>
      <c r="F48" s="23" t="s">
        <v>240</v>
      </c>
      <c r="G48" s="23" t="s">
        <v>198</v>
      </c>
      <c r="H48" s="23" t="s">
        <v>212</v>
      </c>
      <c r="I48" s="21" t="s">
        <v>5</v>
      </c>
    </row>
    <row r="49" spans="1:9" s="3" customFormat="1" ht="72">
      <c r="A49" s="21">
        <v>2</v>
      </c>
      <c r="B49" s="23"/>
      <c r="C49" s="23" t="s">
        <v>107</v>
      </c>
      <c r="D49" s="23" t="s">
        <v>108</v>
      </c>
      <c r="E49" s="21">
        <v>50</v>
      </c>
      <c r="F49" s="23" t="s">
        <v>240</v>
      </c>
      <c r="G49" s="23" t="s">
        <v>198</v>
      </c>
      <c r="H49" s="23" t="s">
        <v>212</v>
      </c>
      <c r="I49" s="21" t="s">
        <v>5</v>
      </c>
    </row>
    <row r="50" spans="1:9" s="3" customFormat="1" ht="72">
      <c r="A50" s="21">
        <v>3</v>
      </c>
      <c r="B50" s="23"/>
      <c r="C50" s="23" t="s">
        <v>209</v>
      </c>
      <c r="D50" s="23" t="s">
        <v>106</v>
      </c>
      <c r="E50" s="21">
        <v>25</v>
      </c>
      <c r="F50" s="23" t="s">
        <v>240</v>
      </c>
      <c r="G50" s="23" t="s">
        <v>198</v>
      </c>
      <c r="H50" s="23" t="s">
        <v>212</v>
      </c>
      <c r="I50" s="21" t="s">
        <v>205</v>
      </c>
    </row>
    <row r="51" spans="1:9" ht="14.25">
      <c r="A51" s="81" t="s">
        <v>225</v>
      </c>
      <c r="B51" s="82"/>
      <c r="C51" s="82"/>
      <c r="D51" s="20"/>
      <c r="E51" s="18">
        <f>SUM(E52:E54)</f>
        <v>100</v>
      </c>
      <c r="F51" s="18"/>
      <c r="G51" s="19"/>
      <c r="H51" s="18"/>
      <c r="I51" s="20"/>
    </row>
    <row r="52" spans="1:9" s="3" customFormat="1" ht="60">
      <c r="A52" s="28">
        <v>1</v>
      </c>
      <c r="B52" s="34"/>
      <c r="C52" s="34" t="s">
        <v>10</v>
      </c>
      <c r="D52" s="23" t="s">
        <v>11</v>
      </c>
      <c r="E52" s="21">
        <v>50</v>
      </c>
      <c r="F52" s="23" t="s">
        <v>240</v>
      </c>
      <c r="G52" s="23" t="s">
        <v>198</v>
      </c>
      <c r="H52" s="23" t="s">
        <v>212</v>
      </c>
      <c r="I52" s="24" t="s">
        <v>5</v>
      </c>
    </row>
    <row r="53" spans="1:9" s="3" customFormat="1" ht="72">
      <c r="A53" s="21">
        <v>2</v>
      </c>
      <c r="B53" s="23"/>
      <c r="C53" s="23" t="s">
        <v>102</v>
      </c>
      <c r="D53" s="23" t="s">
        <v>103</v>
      </c>
      <c r="E53" s="21">
        <v>25</v>
      </c>
      <c r="F53" s="23" t="s">
        <v>240</v>
      </c>
      <c r="G53" s="23" t="s">
        <v>198</v>
      </c>
      <c r="H53" s="23" t="s">
        <v>212</v>
      </c>
      <c r="I53" s="21" t="s">
        <v>5</v>
      </c>
    </row>
    <row r="54" spans="1:9" s="3" customFormat="1" ht="72">
      <c r="A54" s="21">
        <v>3</v>
      </c>
      <c r="B54" s="23"/>
      <c r="C54" s="23" t="s">
        <v>209</v>
      </c>
      <c r="D54" s="23" t="s">
        <v>106</v>
      </c>
      <c r="E54" s="21">
        <v>25</v>
      </c>
      <c r="F54" s="23" t="s">
        <v>240</v>
      </c>
      <c r="G54" s="23" t="s">
        <v>198</v>
      </c>
      <c r="H54" s="23" t="s">
        <v>212</v>
      </c>
      <c r="I54" s="21" t="s">
        <v>205</v>
      </c>
    </row>
    <row r="55" spans="1:9" ht="14.25">
      <c r="A55" s="81" t="s">
        <v>226</v>
      </c>
      <c r="B55" s="82"/>
      <c r="C55" s="82"/>
      <c r="D55" s="20"/>
      <c r="E55" s="18">
        <f>SUM(E56:E57)</f>
        <v>75</v>
      </c>
      <c r="F55" s="18"/>
      <c r="G55" s="19"/>
      <c r="H55" s="18"/>
      <c r="I55" s="20"/>
    </row>
    <row r="56" spans="1:9" s="3" customFormat="1" ht="84">
      <c r="A56" s="21">
        <v>1</v>
      </c>
      <c r="B56" s="23"/>
      <c r="C56" s="23" t="s">
        <v>56</v>
      </c>
      <c r="D56" s="23" t="s">
        <v>57</v>
      </c>
      <c r="E56" s="21">
        <v>50</v>
      </c>
      <c r="F56" s="23" t="s">
        <v>240</v>
      </c>
      <c r="G56" s="23" t="s">
        <v>198</v>
      </c>
      <c r="H56" s="23" t="s">
        <v>212</v>
      </c>
      <c r="I56" s="28" t="s">
        <v>5</v>
      </c>
    </row>
    <row r="57" spans="1:9" s="3" customFormat="1" ht="84">
      <c r="A57" s="28">
        <v>2</v>
      </c>
      <c r="B57" s="23"/>
      <c r="C57" s="23" t="s">
        <v>104</v>
      </c>
      <c r="D57" s="23" t="s">
        <v>105</v>
      </c>
      <c r="E57" s="21">
        <v>25</v>
      </c>
      <c r="F57" s="23" t="s">
        <v>240</v>
      </c>
      <c r="G57" s="23" t="s">
        <v>198</v>
      </c>
      <c r="H57" s="23" t="s">
        <v>212</v>
      </c>
      <c r="I57" s="21" t="s">
        <v>205</v>
      </c>
    </row>
    <row r="58" spans="1:9" ht="14.25">
      <c r="A58" s="81" t="s">
        <v>227</v>
      </c>
      <c r="B58" s="82"/>
      <c r="C58" s="82"/>
      <c r="D58" s="20"/>
      <c r="E58" s="18">
        <f>SUM(E59)</f>
        <v>25</v>
      </c>
      <c r="F58" s="18"/>
      <c r="G58" s="19"/>
      <c r="H58" s="18"/>
      <c r="I58" s="20"/>
    </row>
    <row r="59" spans="1:9" s="3" customFormat="1" ht="96">
      <c r="A59" s="21">
        <v>1</v>
      </c>
      <c r="B59" s="23"/>
      <c r="C59" s="23" t="s">
        <v>96</v>
      </c>
      <c r="D59" s="23" t="s">
        <v>97</v>
      </c>
      <c r="E59" s="21">
        <v>25</v>
      </c>
      <c r="F59" s="23" t="s">
        <v>240</v>
      </c>
      <c r="G59" s="23" t="s">
        <v>198</v>
      </c>
      <c r="H59" s="23" t="s">
        <v>212</v>
      </c>
      <c r="I59" s="21" t="s">
        <v>205</v>
      </c>
    </row>
    <row r="60" spans="1:9" ht="14.25">
      <c r="A60" s="81" t="s">
        <v>228</v>
      </c>
      <c r="B60" s="82"/>
      <c r="C60" s="82"/>
      <c r="D60" s="20"/>
      <c r="E60" s="18">
        <f>SUM(E61)</f>
        <v>25</v>
      </c>
      <c r="F60" s="18"/>
      <c r="G60" s="19"/>
      <c r="H60" s="18"/>
      <c r="I60" s="20"/>
    </row>
    <row r="61" spans="1:9" s="3" customFormat="1" ht="96">
      <c r="A61" s="21">
        <v>1</v>
      </c>
      <c r="B61" s="23"/>
      <c r="C61" s="23" t="s">
        <v>96</v>
      </c>
      <c r="D61" s="23" t="s">
        <v>97</v>
      </c>
      <c r="E61" s="21">
        <v>25</v>
      </c>
      <c r="F61" s="23" t="s">
        <v>240</v>
      </c>
      <c r="G61" s="23" t="s">
        <v>198</v>
      </c>
      <c r="H61" s="23" t="s">
        <v>212</v>
      </c>
      <c r="I61" s="21" t="s">
        <v>205</v>
      </c>
    </row>
    <row r="62" spans="1:9" ht="14.25">
      <c r="A62" s="81" t="s">
        <v>229</v>
      </c>
      <c r="B62" s="82"/>
      <c r="C62" s="82"/>
      <c r="D62" s="20"/>
      <c r="E62" s="18">
        <f>SUM(E63)</f>
        <v>25</v>
      </c>
      <c r="F62" s="18"/>
      <c r="G62" s="19"/>
      <c r="H62" s="18"/>
      <c r="I62" s="20"/>
    </row>
    <row r="63" spans="1:9" s="3" customFormat="1" ht="84">
      <c r="A63" s="28">
        <v>1</v>
      </c>
      <c r="B63" s="25"/>
      <c r="C63" s="23" t="s">
        <v>98</v>
      </c>
      <c r="D63" s="23" t="s">
        <v>99</v>
      </c>
      <c r="E63" s="21">
        <v>25</v>
      </c>
      <c r="F63" s="23" t="s">
        <v>240</v>
      </c>
      <c r="G63" s="23" t="s">
        <v>198</v>
      </c>
      <c r="H63" s="23" t="s">
        <v>212</v>
      </c>
      <c r="I63" s="21" t="s">
        <v>205</v>
      </c>
    </row>
    <row r="64" spans="1:9" ht="14.25">
      <c r="A64" s="81" t="s">
        <v>230</v>
      </c>
      <c r="B64" s="82"/>
      <c r="C64" s="82"/>
      <c r="D64" s="20"/>
      <c r="E64" s="18">
        <f>SUM(E65)</f>
        <v>25</v>
      </c>
      <c r="F64" s="18"/>
      <c r="G64" s="19"/>
      <c r="H64" s="18"/>
      <c r="I64" s="20"/>
    </row>
    <row r="65" spans="1:9" s="3" customFormat="1" ht="84">
      <c r="A65" s="21">
        <v>1</v>
      </c>
      <c r="B65" s="23"/>
      <c r="C65" s="23" t="s">
        <v>100</v>
      </c>
      <c r="D65" s="23" t="s">
        <v>101</v>
      </c>
      <c r="E65" s="21">
        <v>25</v>
      </c>
      <c r="F65" s="23" t="s">
        <v>240</v>
      </c>
      <c r="G65" s="23" t="s">
        <v>198</v>
      </c>
      <c r="H65" s="23" t="s">
        <v>212</v>
      </c>
      <c r="I65" s="21" t="s">
        <v>205</v>
      </c>
    </row>
    <row r="66" spans="1:9" ht="14.25">
      <c r="A66" s="81" t="s">
        <v>231</v>
      </c>
      <c r="B66" s="82"/>
      <c r="C66" s="82"/>
      <c r="D66" s="20"/>
      <c r="E66" s="18">
        <f>SUM(E67)</f>
        <v>25</v>
      </c>
      <c r="F66" s="18"/>
      <c r="G66" s="19"/>
      <c r="H66" s="18"/>
      <c r="I66" s="20"/>
    </row>
    <row r="67" spans="1:9" s="3" customFormat="1" ht="72">
      <c r="A67" s="21">
        <v>1</v>
      </c>
      <c r="B67" s="23"/>
      <c r="C67" s="23" t="s">
        <v>102</v>
      </c>
      <c r="D67" s="23" t="s">
        <v>103</v>
      </c>
      <c r="E67" s="21">
        <v>25</v>
      </c>
      <c r="F67" s="23" t="s">
        <v>240</v>
      </c>
      <c r="G67" s="23" t="s">
        <v>198</v>
      </c>
      <c r="H67" s="23" t="s">
        <v>212</v>
      </c>
      <c r="I67" s="21" t="s">
        <v>205</v>
      </c>
    </row>
    <row r="68" spans="1:9" ht="14.25">
      <c r="A68" s="81" t="s">
        <v>232</v>
      </c>
      <c r="B68" s="82"/>
      <c r="C68" s="82"/>
      <c r="D68" s="20"/>
      <c r="E68" s="18">
        <f>SUM(E69)</f>
        <v>25</v>
      </c>
      <c r="F68" s="18"/>
      <c r="G68" s="19"/>
      <c r="H68" s="18"/>
      <c r="I68" s="20"/>
    </row>
    <row r="69" spans="1:9" s="3" customFormat="1" ht="72">
      <c r="A69" s="21">
        <v>1</v>
      </c>
      <c r="B69" s="23"/>
      <c r="C69" s="23" t="s">
        <v>107</v>
      </c>
      <c r="D69" s="23" t="s">
        <v>108</v>
      </c>
      <c r="E69" s="21">
        <v>25</v>
      </c>
      <c r="F69" s="23" t="s">
        <v>240</v>
      </c>
      <c r="G69" s="23" t="s">
        <v>198</v>
      </c>
      <c r="H69" s="23" t="s">
        <v>212</v>
      </c>
      <c r="I69" s="21" t="s">
        <v>5</v>
      </c>
    </row>
    <row r="70" spans="1:9" ht="14.25">
      <c r="A70" s="81" t="s">
        <v>233</v>
      </c>
      <c r="B70" s="82"/>
      <c r="C70" s="82"/>
      <c r="D70" s="20"/>
      <c r="E70" s="18">
        <f>SUM(E71)</f>
        <v>25</v>
      </c>
      <c r="F70" s="18"/>
      <c r="G70" s="19"/>
      <c r="H70" s="18"/>
      <c r="I70" s="20"/>
    </row>
    <row r="71" spans="1:9" s="3" customFormat="1" ht="72">
      <c r="A71" s="21">
        <v>1</v>
      </c>
      <c r="B71" s="23"/>
      <c r="C71" s="23" t="s">
        <v>107</v>
      </c>
      <c r="D71" s="23" t="s">
        <v>108</v>
      </c>
      <c r="E71" s="21">
        <v>25</v>
      </c>
      <c r="F71" s="23" t="s">
        <v>240</v>
      </c>
      <c r="G71" s="23" t="s">
        <v>198</v>
      </c>
      <c r="H71" s="23" t="s">
        <v>212</v>
      </c>
      <c r="I71" s="21" t="s">
        <v>5</v>
      </c>
    </row>
    <row r="72" spans="1:9" ht="14.25">
      <c r="A72" s="81" t="s">
        <v>234</v>
      </c>
      <c r="B72" s="82"/>
      <c r="C72" s="82"/>
      <c r="D72" s="20"/>
      <c r="E72" s="18">
        <f>SUM(E73)</f>
        <v>50</v>
      </c>
      <c r="F72" s="18"/>
      <c r="G72" s="19"/>
      <c r="H72" s="18"/>
      <c r="I72" s="20"/>
    </row>
    <row r="73" spans="1:9" s="3" customFormat="1" ht="96">
      <c r="A73" s="21">
        <v>1</v>
      </c>
      <c r="B73" s="23"/>
      <c r="C73" s="23" t="s">
        <v>54</v>
      </c>
      <c r="D73" s="23" t="s">
        <v>55</v>
      </c>
      <c r="E73" s="21">
        <v>50</v>
      </c>
      <c r="F73" s="23" t="s">
        <v>240</v>
      </c>
      <c r="G73" s="23" t="s">
        <v>198</v>
      </c>
      <c r="H73" s="23" t="s">
        <v>212</v>
      </c>
      <c r="I73" s="28" t="s">
        <v>5</v>
      </c>
    </row>
    <row r="74" spans="1:9" s="8" customFormat="1" ht="14.25" customHeight="1">
      <c r="A74" s="78" t="s">
        <v>238</v>
      </c>
      <c r="B74" s="80"/>
      <c r="C74" s="80"/>
      <c r="D74" s="35"/>
      <c r="E74" s="36">
        <f>E75+E91+E93+E96+E101+E103+E105+E108+E111+E113+E115+E117+E119+E122+E124+E126</f>
        <v>2627</v>
      </c>
      <c r="F74" s="37"/>
      <c r="G74" s="37"/>
      <c r="H74" s="38"/>
      <c r="I74" s="19"/>
    </row>
    <row r="75" spans="1:9" s="8" customFormat="1" ht="14.25" customHeight="1">
      <c r="A75" s="78" t="s">
        <v>239</v>
      </c>
      <c r="B75" s="79"/>
      <c r="C75" s="79"/>
      <c r="D75" s="35"/>
      <c r="E75" s="39">
        <f>SUM(E76:E90)</f>
        <v>944</v>
      </c>
      <c r="F75" s="37"/>
      <c r="G75" s="37"/>
      <c r="H75" s="38"/>
      <c r="I75" s="19"/>
    </row>
    <row r="76" spans="1:9" s="3" customFormat="1" ht="84">
      <c r="A76" s="28">
        <v>1</v>
      </c>
      <c r="B76" s="40" t="s">
        <v>68</v>
      </c>
      <c r="C76" s="40" t="s">
        <v>67</v>
      </c>
      <c r="D76" s="40" t="s">
        <v>70</v>
      </c>
      <c r="E76" s="21">
        <v>20</v>
      </c>
      <c r="F76" s="23" t="s">
        <v>267</v>
      </c>
      <c r="G76" s="23" t="s">
        <v>270</v>
      </c>
      <c r="H76" s="23" t="s">
        <v>235</v>
      </c>
      <c r="I76" s="24" t="s">
        <v>69</v>
      </c>
    </row>
    <row r="77" spans="1:9" s="3" customFormat="1" ht="72">
      <c r="A77" s="28">
        <v>2</v>
      </c>
      <c r="B77" s="40" t="s">
        <v>72</v>
      </c>
      <c r="C77" s="40" t="s">
        <v>71</v>
      </c>
      <c r="D77" s="40" t="s">
        <v>73</v>
      </c>
      <c r="E77" s="21">
        <v>20</v>
      </c>
      <c r="F77" s="23" t="s">
        <v>267</v>
      </c>
      <c r="G77" s="23" t="s">
        <v>270</v>
      </c>
      <c r="H77" s="23" t="s">
        <v>244</v>
      </c>
      <c r="I77" s="24" t="s">
        <v>69</v>
      </c>
    </row>
    <row r="78" spans="1:9" s="3" customFormat="1" ht="84">
      <c r="A78" s="28">
        <v>3</v>
      </c>
      <c r="B78" s="40" t="s">
        <v>75</v>
      </c>
      <c r="C78" s="40" t="s">
        <v>74</v>
      </c>
      <c r="D78" s="40" t="s">
        <v>76</v>
      </c>
      <c r="E78" s="21">
        <v>20</v>
      </c>
      <c r="F78" s="23" t="s">
        <v>267</v>
      </c>
      <c r="G78" s="23" t="s">
        <v>270</v>
      </c>
      <c r="H78" s="23" t="s">
        <v>244</v>
      </c>
      <c r="I78" s="21" t="s">
        <v>69</v>
      </c>
    </row>
    <row r="79" spans="1:9" s="3" customFormat="1" ht="72">
      <c r="A79" s="28">
        <v>4</v>
      </c>
      <c r="B79" s="40" t="s">
        <v>78</v>
      </c>
      <c r="C79" s="40" t="s">
        <v>77</v>
      </c>
      <c r="D79" s="40" t="s">
        <v>79</v>
      </c>
      <c r="E79" s="21">
        <v>20</v>
      </c>
      <c r="F79" s="23" t="s">
        <v>267</v>
      </c>
      <c r="G79" s="23" t="s">
        <v>270</v>
      </c>
      <c r="H79" s="23" t="s">
        <v>244</v>
      </c>
      <c r="I79" s="21" t="s">
        <v>69</v>
      </c>
    </row>
    <row r="80" spans="1:9" s="3" customFormat="1" ht="72">
      <c r="A80" s="28">
        <v>5</v>
      </c>
      <c r="B80" s="41" t="s">
        <v>81</v>
      </c>
      <c r="C80" s="41" t="s">
        <v>80</v>
      </c>
      <c r="D80" s="41" t="s">
        <v>82</v>
      </c>
      <c r="E80" s="21">
        <v>20</v>
      </c>
      <c r="F80" s="23" t="s">
        <v>267</v>
      </c>
      <c r="G80" s="23" t="s">
        <v>270</v>
      </c>
      <c r="H80" s="23" t="s">
        <v>244</v>
      </c>
      <c r="I80" s="21" t="s">
        <v>69</v>
      </c>
    </row>
    <row r="81" spans="1:9" s="3" customFormat="1" ht="72">
      <c r="A81" s="28">
        <v>6</v>
      </c>
      <c r="B81" s="22" t="s">
        <v>84</v>
      </c>
      <c r="C81" s="22" t="s">
        <v>83</v>
      </c>
      <c r="D81" s="23" t="s">
        <v>85</v>
      </c>
      <c r="E81" s="21">
        <v>20</v>
      </c>
      <c r="F81" s="23" t="s">
        <v>267</v>
      </c>
      <c r="G81" s="23" t="s">
        <v>270</v>
      </c>
      <c r="H81" s="23" t="s">
        <v>244</v>
      </c>
      <c r="I81" s="21" t="s">
        <v>69</v>
      </c>
    </row>
    <row r="82" spans="1:9" s="5" customFormat="1" ht="84">
      <c r="A82" s="28">
        <v>7</v>
      </c>
      <c r="B82" s="30" t="s">
        <v>146</v>
      </c>
      <c r="C82" s="30" t="s">
        <v>145</v>
      </c>
      <c r="D82" s="30" t="s">
        <v>147</v>
      </c>
      <c r="E82" s="31">
        <v>100</v>
      </c>
      <c r="F82" s="42" t="s">
        <v>199</v>
      </c>
      <c r="G82" s="23" t="s">
        <v>270</v>
      </c>
      <c r="H82" s="43" t="s">
        <v>246</v>
      </c>
      <c r="I82" s="29" t="s">
        <v>69</v>
      </c>
    </row>
    <row r="83" spans="1:9" s="5" customFormat="1" ht="60">
      <c r="A83" s="28">
        <v>8</v>
      </c>
      <c r="B83" s="30" t="s">
        <v>149</v>
      </c>
      <c r="C83" s="30" t="s">
        <v>148</v>
      </c>
      <c r="D83" s="30" t="s">
        <v>150</v>
      </c>
      <c r="E83" s="31">
        <v>100</v>
      </c>
      <c r="F83" s="42" t="s">
        <v>199</v>
      </c>
      <c r="G83" s="23" t="s">
        <v>270</v>
      </c>
      <c r="H83" s="43" t="s">
        <v>246</v>
      </c>
      <c r="I83" s="29" t="s">
        <v>69</v>
      </c>
    </row>
    <row r="84" spans="1:9" s="5" customFormat="1" ht="72">
      <c r="A84" s="28">
        <v>9</v>
      </c>
      <c r="B84" s="30" t="s">
        <v>152</v>
      </c>
      <c r="C84" s="30" t="s">
        <v>151</v>
      </c>
      <c r="D84" s="30" t="s">
        <v>153</v>
      </c>
      <c r="E84" s="31">
        <v>100</v>
      </c>
      <c r="F84" s="42" t="s">
        <v>199</v>
      </c>
      <c r="G84" s="23" t="s">
        <v>270</v>
      </c>
      <c r="H84" s="43" t="s">
        <v>246</v>
      </c>
      <c r="I84" s="29" t="s">
        <v>69</v>
      </c>
    </row>
    <row r="85" spans="1:9" s="5" customFormat="1" ht="72">
      <c r="A85" s="28">
        <v>10</v>
      </c>
      <c r="B85" s="30" t="s">
        <v>120</v>
      </c>
      <c r="C85" s="30" t="s">
        <v>119</v>
      </c>
      <c r="D85" s="30" t="s">
        <v>122</v>
      </c>
      <c r="E85" s="31">
        <v>100</v>
      </c>
      <c r="F85" s="42" t="s">
        <v>199</v>
      </c>
      <c r="G85" s="23" t="s">
        <v>270</v>
      </c>
      <c r="H85" s="23" t="s">
        <v>244</v>
      </c>
      <c r="I85" s="29" t="s">
        <v>121</v>
      </c>
    </row>
    <row r="86" spans="1:9" s="3" customFormat="1" ht="84">
      <c r="A86" s="28">
        <v>11</v>
      </c>
      <c r="B86" s="23" t="s">
        <v>92</v>
      </c>
      <c r="C86" s="23" t="s">
        <v>91</v>
      </c>
      <c r="D86" s="23" t="s">
        <v>93</v>
      </c>
      <c r="E86" s="21">
        <v>20</v>
      </c>
      <c r="F86" s="23" t="s">
        <v>267</v>
      </c>
      <c r="G86" s="23" t="s">
        <v>270</v>
      </c>
      <c r="H86" s="23" t="s">
        <v>244</v>
      </c>
      <c r="I86" s="21" t="s">
        <v>69</v>
      </c>
    </row>
    <row r="87" spans="1:9" s="5" customFormat="1" ht="60">
      <c r="A87" s="28">
        <v>12</v>
      </c>
      <c r="B87" s="44" t="s">
        <v>132</v>
      </c>
      <c r="C87" s="44" t="s">
        <v>131</v>
      </c>
      <c r="D87" s="44" t="s">
        <v>133</v>
      </c>
      <c r="E87" s="31">
        <v>100</v>
      </c>
      <c r="F87" s="42" t="s">
        <v>199</v>
      </c>
      <c r="G87" s="23" t="s">
        <v>270</v>
      </c>
      <c r="H87" s="23" t="s">
        <v>244</v>
      </c>
      <c r="I87" s="45" t="s">
        <v>69</v>
      </c>
    </row>
    <row r="88" spans="1:9" s="6" customFormat="1" ht="72">
      <c r="A88" s="28">
        <v>13</v>
      </c>
      <c r="B88" s="43" t="s">
        <v>135</v>
      </c>
      <c r="C88" s="43" t="s">
        <v>134</v>
      </c>
      <c r="D88" s="43" t="s">
        <v>136</v>
      </c>
      <c r="E88" s="46">
        <v>100</v>
      </c>
      <c r="F88" s="42" t="s">
        <v>199</v>
      </c>
      <c r="G88" s="23" t="s">
        <v>270</v>
      </c>
      <c r="H88" s="43" t="s">
        <v>246</v>
      </c>
      <c r="I88" s="47" t="s">
        <v>69</v>
      </c>
    </row>
    <row r="89" spans="1:9" s="5" customFormat="1" ht="60">
      <c r="A89" s="28">
        <v>14</v>
      </c>
      <c r="B89" s="30" t="s">
        <v>162</v>
      </c>
      <c r="C89" s="30" t="s">
        <v>161</v>
      </c>
      <c r="D89" s="30" t="s">
        <v>163</v>
      </c>
      <c r="E89" s="31">
        <v>50</v>
      </c>
      <c r="F89" s="42" t="s">
        <v>199</v>
      </c>
      <c r="G89" s="23" t="s">
        <v>270</v>
      </c>
      <c r="H89" s="43" t="s">
        <v>246</v>
      </c>
      <c r="I89" s="29" t="s">
        <v>69</v>
      </c>
    </row>
    <row r="90" spans="1:9" s="7" customFormat="1" ht="72">
      <c r="A90" s="28">
        <v>15</v>
      </c>
      <c r="B90" s="48" t="s">
        <v>183</v>
      </c>
      <c r="C90" s="48" t="s">
        <v>182</v>
      </c>
      <c r="D90" s="48" t="s">
        <v>185</v>
      </c>
      <c r="E90" s="49">
        <v>154</v>
      </c>
      <c r="F90" s="48" t="s">
        <v>201</v>
      </c>
      <c r="G90" s="23" t="s">
        <v>270</v>
      </c>
      <c r="H90" s="48" t="s">
        <v>212</v>
      </c>
      <c r="I90" s="51" t="s">
        <v>184</v>
      </c>
    </row>
    <row r="91" spans="1:9" s="8" customFormat="1" ht="14.25" customHeight="1">
      <c r="A91" s="78" t="s">
        <v>248</v>
      </c>
      <c r="B91" s="79"/>
      <c r="C91" s="79"/>
      <c r="D91" s="35"/>
      <c r="E91" s="39">
        <f>SUM(E92)</f>
        <v>100</v>
      </c>
      <c r="F91" s="37"/>
      <c r="G91" s="37"/>
      <c r="H91" s="38"/>
      <c r="I91" s="52"/>
    </row>
    <row r="92" spans="1:9" s="7" customFormat="1" ht="72">
      <c r="A92" s="53">
        <v>1</v>
      </c>
      <c r="B92" s="48" t="s">
        <v>194</v>
      </c>
      <c r="C92" s="48" t="s">
        <v>193</v>
      </c>
      <c r="D92" s="48" t="s">
        <v>195</v>
      </c>
      <c r="E92" s="49">
        <v>100</v>
      </c>
      <c r="F92" s="48" t="s">
        <v>201</v>
      </c>
      <c r="G92" s="23" t="s">
        <v>270</v>
      </c>
      <c r="H92" s="48" t="s">
        <v>212</v>
      </c>
      <c r="I92" s="51" t="s">
        <v>114</v>
      </c>
    </row>
    <row r="93" spans="1:9" s="8" customFormat="1" ht="14.25" customHeight="1">
      <c r="A93" s="78" t="s">
        <v>249</v>
      </c>
      <c r="B93" s="79"/>
      <c r="C93" s="79"/>
      <c r="D93" s="35"/>
      <c r="E93" s="39">
        <f>SUM(E94:E95)</f>
        <v>200</v>
      </c>
      <c r="F93" s="37"/>
      <c r="G93" s="37"/>
      <c r="H93" s="38"/>
      <c r="I93" s="52"/>
    </row>
    <row r="94" spans="1:9" s="5" customFormat="1" ht="60">
      <c r="A94" s="29">
        <v>1</v>
      </c>
      <c r="B94" s="54" t="s">
        <v>116</v>
      </c>
      <c r="C94" s="54" t="s">
        <v>115</v>
      </c>
      <c r="D94" s="54" t="s">
        <v>118</v>
      </c>
      <c r="E94" s="55">
        <v>100</v>
      </c>
      <c r="F94" s="42" t="s">
        <v>199</v>
      </c>
      <c r="G94" s="23" t="s">
        <v>270</v>
      </c>
      <c r="H94" s="23" t="s">
        <v>250</v>
      </c>
      <c r="I94" s="56" t="s">
        <v>117</v>
      </c>
    </row>
    <row r="95" spans="1:9" s="5" customFormat="1" ht="72">
      <c r="A95" s="29">
        <v>2</v>
      </c>
      <c r="B95" s="57" t="s">
        <v>124</v>
      </c>
      <c r="C95" s="57" t="s">
        <v>123</v>
      </c>
      <c r="D95" s="58" t="s">
        <v>126</v>
      </c>
      <c r="E95" s="59">
        <v>100</v>
      </c>
      <c r="F95" s="42" t="s">
        <v>199</v>
      </c>
      <c r="G95" s="23" t="s">
        <v>270</v>
      </c>
      <c r="H95" s="23" t="s">
        <v>244</v>
      </c>
      <c r="I95" s="60" t="s">
        <v>125</v>
      </c>
    </row>
    <row r="96" spans="1:9" s="8" customFormat="1" ht="14.25" customHeight="1">
      <c r="A96" s="78" t="s">
        <v>251</v>
      </c>
      <c r="B96" s="79"/>
      <c r="C96" s="79"/>
      <c r="D96" s="35"/>
      <c r="E96" s="39">
        <f>SUM(E97:E100)</f>
        <v>220</v>
      </c>
      <c r="F96" s="37"/>
      <c r="G96" s="37"/>
      <c r="H96" s="38"/>
      <c r="I96" s="52"/>
    </row>
    <row r="97" spans="1:9" s="3" customFormat="1" ht="72">
      <c r="A97" s="28">
        <v>1</v>
      </c>
      <c r="B97" s="23" t="s">
        <v>39</v>
      </c>
      <c r="C97" s="23" t="s">
        <v>38</v>
      </c>
      <c r="D97" s="23" t="s">
        <v>41</v>
      </c>
      <c r="E97" s="21">
        <v>50</v>
      </c>
      <c r="F97" s="23" t="s">
        <v>267</v>
      </c>
      <c r="G97" s="23" t="s">
        <v>270</v>
      </c>
      <c r="H97" s="23" t="s">
        <v>244</v>
      </c>
      <c r="I97" s="24" t="s">
        <v>40</v>
      </c>
    </row>
    <row r="98" spans="1:9" s="3" customFormat="1" ht="72">
      <c r="A98" s="28">
        <v>2</v>
      </c>
      <c r="B98" s="23" t="s">
        <v>89</v>
      </c>
      <c r="C98" s="23" t="s">
        <v>88</v>
      </c>
      <c r="D98" s="23" t="s">
        <v>90</v>
      </c>
      <c r="E98" s="21">
        <v>20</v>
      </c>
      <c r="F98" s="23" t="s">
        <v>267</v>
      </c>
      <c r="G98" s="23" t="s">
        <v>270</v>
      </c>
      <c r="H98" s="23" t="s">
        <v>244</v>
      </c>
      <c r="I98" s="21" t="s">
        <v>40</v>
      </c>
    </row>
    <row r="99" spans="1:9" s="5" customFormat="1" ht="72">
      <c r="A99" s="28">
        <v>3</v>
      </c>
      <c r="B99" s="42" t="s">
        <v>112</v>
      </c>
      <c r="C99" s="42" t="s">
        <v>111</v>
      </c>
      <c r="D99" s="42" t="s">
        <v>113</v>
      </c>
      <c r="E99" s="61">
        <v>100</v>
      </c>
      <c r="F99" s="42" t="s">
        <v>199</v>
      </c>
      <c r="G99" s="23" t="s">
        <v>270</v>
      </c>
      <c r="H99" s="23" t="s">
        <v>244</v>
      </c>
      <c r="I99" s="62" t="s">
        <v>40</v>
      </c>
    </row>
    <row r="100" spans="1:9" s="5" customFormat="1" ht="60">
      <c r="A100" s="28">
        <v>4</v>
      </c>
      <c r="B100" s="30" t="s">
        <v>159</v>
      </c>
      <c r="C100" s="30" t="s">
        <v>158</v>
      </c>
      <c r="D100" s="30" t="s">
        <v>160</v>
      </c>
      <c r="E100" s="31">
        <v>50</v>
      </c>
      <c r="F100" s="42" t="s">
        <v>199</v>
      </c>
      <c r="G100" s="23" t="s">
        <v>270</v>
      </c>
      <c r="H100" s="23" t="s">
        <v>244</v>
      </c>
      <c r="I100" s="29" t="s">
        <v>40</v>
      </c>
    </row>
    <row r="101" spans="1:9" s="8" customFormat="1" ht="14.25" customHeight="1">
      <c r="A101" s="78" t="s">
        <v>252</v>
      </c>
      <c r="B101" s="79"/>
      <c r="C101" s="79"/>
      <c r="D101" s="35"/>
      <c r="E101" s="39">
        <f>SUM(E102)</f>
        <v>50</v>
      </c>
      <c r="F101" s="37"/>
      <c r="G101" s="37"/>
      <c r="H101" s="38"/>
      <c r="I101" s="52"/>
    </row>
    <row r="102" spans="1:9" s="3" customFormat="1" ht="96">
      <c r="A102" s="21">
        <v>1</v>
      </c>
      <c r="B102" s="63" t="s">
        <v>51</v>
      </c>
      <c r="C102" s="63" t="s">
        <v>50</v>
      </c>
      <c r="D102" s="63" t="s">
        <v>53</v>
      </c>
      <c r="E102" s="21">
        <v>50</v>
      </c>
      <c r="F102" s="23" t="s">
        <v>267</v>
      </c>
      <c r="G102" s="23" t="s">
        <v>270</v>
      </c>
      <c r="H102" s="23" t="s">
        <v>244</v>
      </c>
      <c r="I102" s="24" t="s">
        <v>52</v>
      </c>
    </row>
    <row r="103" spans="1:9" s="8" customFormat="1" ht="14.25" customHeight="1">
      <c r="A103" s="78" t="s">
        <v>253</v>
      </c>
      <c r="B103" s="79"/>
      <c r="C103" s="79"/>
      <c r="D103" s="35"/>
      <c r="E103" s="39">
        <f>SUM(E104)</f>
        <v>50</v>
      </c>
      <c r="F103" s="37"/>
      <c r="G103" s="37"/>
      <c r="H103" s="38"/>
      <c r="I103" s="52"/>
    </row>
    <row r="104" spans="1:9" s="5" customFormat="1" ht="60">
      <c r="A104" s="29">
        <v>1</v>
      </c>
      <c r="B104" s="64" t="s">
        <v>172</v>
      </c>
      <c r="C104" s="64" t="s">
        <v>171</v>
      </c>
      <c r="D104" s="64" t="s">
        <v>174</v>
      </c>
      <c r="E104" s="65">
        <v>50</v>
      </c>
      <c r="F104" s="42" t="s">
        <v>268</v>
      </c>
      <c r="G104" s="23" t="s">
        <v>270</v>
      </c>
      <c r="H104" s="43" t="s">
        <v>246</v>
      </c>
      <c r="I104" s="66" t="s">
        <v>173</v>
      </c>
    </row>
    <row r="105" spans="1:9" s="8" customFormat="1" ht="14.25" customHeight="1">
      <c r="A105" s="78" t="s">
        <v>254</v>
      </c>
      <c r="B105" s="79"/>
      <c r="C105" s="79"/>
      <c r="D105" s="35"/>
      <c r="E105" s="39">
        <f>SUM(E106:E107)</f>
        <v>254</v>
      </c>
      <c r="F105" s="37"/>
      <c r="G105" s="37"/>
      <c r="H105" s="38"/>
      <c r="I105" s="52"/>
    </row>
    <row r="106" spans="1:9" s="5" customFormat="1" ht="60">
      <c r="A106" s="29">
        <v>1</v>
      </c>
      <c r="B106" s="30" t="s">
        <v>128</v>
      </c>
      <c r="C106" s="30" t="s">
        <v>127</v>
      </c>
      <c r="D106" s="67" t="s">
        <v>130</v>
      </c>
      <c r="E106" s="31">
        <v>100</v>
      </c>
      <c r="F106" s="42" t="s">
        <v>199</v>
      </c>
      <c r="G106" s="23" t="s">
        <v>270</v>
      </c>
      <c r="H106" s="23" t="s">
        <v>244</v>
      </c>
      <c r="I106" s="29" t="s">
        <v>129</v>
      </c>
    </row>
    <row r="107" spans="1:9" s="7" customFormat="1" ht="72">
      <c r="A107" s="53">
        <v>2</v>
      </c>
      <c r="B107" s="50" t="s">
        <v>191</v>
      </c>
      <c r="C107" s="50" t="s">
        <v>190</v>
      </c>
      <c r="D107" s="50" t="s">
        <v>192</v>
      </c>
      <c r="E107" s="49">
        <v>154</v>
      </c>
      <c r="F107" s="50" t="s">
        <v>201</v>
      </c>
      <c r="G107" s="23" t="s">
        <v>270</v>
      </c>
      <c r="H107" s="50" t="s">
        <v>212</v>
      </c>
      <c r="I107" s="49" t="s">
        <v>129</v>
      </c>
    </row>
    <row r="108" spans="1:9" s="8" customFormat="1" ht="14.25" customHeight="1">
      <c r="A108" s="78" t="s">
        <v>255</v>
      </c>
      <c r="B108" s="79"/>
      <c r="C108" s="79"/>
      <c r="D108" s="35"/>
      <c r="E108" s="39">
        <f>SUM(E109:E110)</f>
        <v>40</v>
      </c>
      <c r="F108" s="37"/>
      <c r="G108" s="37"/>
      <c r="H108" s="38"/>
      <c r="I108" s="52"/>
    </row>
    <row r="109" spans="1:9" s="3" customFormat="1" ht="72">
      <c r="A109" s="28">
        <v>1</v>
      </c>
      <c r="B109" s="23" t="s">
        <v>59</v>
      </c>
      <c r="C109" s="23" t="s">
        <v>58</v>
      </c>
      <c r="D109" s="23" t="s">
        <v>61</v>
      </c>
      <c r="E109" s="21">
        <v>20</v>
      </c>
      <c r="F109" s="23" t="s">
        <v>267</v>
      </c>
      <c r="G109" s="23" t="s">
        <v>270</v>
      </c>
      <c r="H109" s="23" t="s">
        <v>244</v>
      </c>
      <c r="I109" s="21" t="s">
        <v>60</v>
      </c>
    </row>
    <row r="110" spans="1:9" s="3" customFormat="1" ht="96">
      <c r="A110" s="21">
        <v>2</v>
      </c>
      <c r="B110" s="23" t="s">
        <v>63</v>
      </c>
      <c r="C110" s="23" t="s">
        <v>62</v>
      </c>
      <c r="D110" s="23" t="s">
        <v>64</v>
      </c>
      <c r="E110" s="21">
        <v>20</v>
      </c>
      <c r="F110" s="23" t="s">
        <v>267</v>
      </c>
      <c r="G110" s="23" t="s">
        <v>270</v>
      </c>
      <c r="H110" s="23" t="s">
        <v>250</v>
      </c>
      <c r="I110" s="21" t="s">
        <v>60</v>
      </c>
    </row>
    <row r="111" spans="1:9" s="8" customFormat="1" ht="14.25" customHeight="1">
      <c r="A111" s="78" t="s">
        <v>256</v>
      </c>
      <c r="B111" s="79"/>
      <c r="C111" s="79"/>
      <c r="D111" s="35"/>
      <c r="E111" s="39">
        <f>SUM(E112)</f>
        <v>50</v>
      </c>
      <c r="F111" s="37"/>
      <c r="G111" s="37"/>
      <c r="H111" s="38"/>
      <c r="I111" s="52"/>
    </row>
    <row r="112" spans="1:9" s="5" customFormat="1" ht="60">
      <c r="A112" s="29">
        <v>1</v>
      </c>
      <c r="B112" s="68" t="s">
        <v>165</v>
      </c>
      <c r="C112" s="68" t="s">
        <v>164</v>
      </c>
      <c r="D112" s="68" t="s">
        <v>166</v>
      </c>
      <c r="E112" s="69">
        <v>50</v>
      </c>
      <c r="F112" s="42" t="s">
        <v>199</v>
      </c>
      <c r="G112" s="23" t="s">
        <v>270</v>
      </c>
      <c r="H112" s="43" t="s">
        <v>257</v>
      </c>
      <c r="I112" s="70" t="s">
        <v>137</v>
      </c>
    </row>
    <row r="113" spans="1:9" s="8" customFormat="1" ht="14.25" customHeight="1">
      <c r="A113" s="78" t="s">
        <v>258</v>
      </c>
      <c r="B113" s="79"/>
      <c r="C113" s="79"/>
      <c r="D113" s="35"/>
      <c r="E113" s="39">
        <f>SUM(E114)</f>
        <v>100</v>
      </c>
      <c r="F113" s="37"/>
      <c r="G113" s="37"/>
      <c r="H113" s="38"/>
      <c r="I113" s="52"/>
    </row>
    <row r="114" spans="1:9" s="5" customFormat="1" ht="60">
      <c r="A114" s="29">
        <v>1</v>
      </c>
      <c r="B114" s="68" t="s">
        <v>142</v>
      </c>
      <c r="C114" s="68" t="s">
        <v>141</v>
      </c>
      <c r="D114" s="68" t="s">
        <v>144</v>
      </c>
      <c r="E114" s="69">
        <v>100</v>
      </c>
      <c r="F114" s="42" t="s">
        <v>199</v>
      </c>
      <c r="G114" s="23" t="s">
        <v>270</v>
      </c>
      <c r="H114" s="43" t="s">
        <v>257</v>
      </c>
      <c r="I114" s="70" t="s">
        <v>143</v>
      </c>
    </row>
    <row r="115" spans="1:9" s="8" customFormat="1" ht="14.25" customHeight="1">
      <c r="A115" s="78" t="s">
        <v>259</v>
      </c>
      <c r="B115" s="79"/>
      <c r="C115" s="79"/>
      <c r="D115" s="35"/>
      <c r="E115" s="39">
        <f>SUM(E116)</f>
        <v>100</v>
      </c>
      <c r="F115" s="37"/>
      <c r="G115" s="37"/>
      <c r="H115" s="38"/>
      <c r="I115" s="52"/>
    </row>
    <row r="116" spans="1:9" s="7" customFormat="1" ht="72">
      <c r="A116" s="53">
        <v>1</v>
      </c>
      <c r="B116" s="50" t="s">
        <v>176</v>
      </c>
      <c r="C116" s="50" t="s">
        <v>175</v>
      </c>
      <c r="D116" s="50" t="s">
        <v>178</v>
      </c>
      <c r="E116" s="49">
        <v>100</v>
      </c>
      <c r="F116" s="50" t="s">
        <v>201</v>
      </c>
      <c r="G116" s="23" t="s">
        <v>270</v>
      </c>
      <c r="H116" s="50" t="s">
        <v>212</v>
      </c>
      <c r="I116" s="49" t="s">
        <v>177</v>
      </c>
    </row>
    <row r="117" spans="1:9" s="8" customFormat="1" ht="14.25" customHeight="1">
      <c r="A117" s="78" t="s">
        <v>260</v>
      </c>
      <c r="B117" s="79"/>
      <c r="C117" s="79"/>
      <c r="D117" s="35"/>
      <c r="E117" s="39">
        <f>SUM(E118)</f>
        <v>100</v>
      </c>
      <c r="F117" s="37"/>
      <c r="G117" s="37"/>
      <c r="H117" s="38"/>
      <c r="I117" s="52"/>
    </row>
    <row r="118" spans="1:9" s="7" customFormat="1" ht="72">
      <c r="A118" s="53">
        <v>1</v>
      </c>
      <c r="B118" s="71" t="s">
        <v>187</v>
      </c>
      <c r="C118" s="71" t="s">
        <v>186</v>
      </c>
      <c r="D118" s="71" t="s">
        <v>189</v>
      </c>
      <c r="E118" s="49">
        <v>100</v>
      </c>
      <c r="F118" s="71" t="s">
        <v>201</v>
      </c>
      <c r="G118" s="23" t="s">
        <v>270</v>
      </c>
      <c r="H118" s="71" t="s">
        <v>212</v>
      </c>
      <c r="I118" s="72" t="s">
        <v>188</v>
      </c>
    </row>
    <row r="119" spans="1:9" s="8" customFormat="1" ht="14.25" customHeight="1">
      <c r="A119" s="78" t="s">
        <v>261</v>
      </c>
      <c r="B119" s="79"/>
      <c r="C119" s="79"/>
      <c r="D119" s="35"/>
      <c r="E119" s="39">
        <f>SUM(E120:E121)</f>
        <v>150</v>
      </c>
      <c r="F119" s="37"/>
      <c r="G119" s="37"/>
      <c r="H119" s="38"/>
      <c r="I119" s="52"/>
    </row>
    <row r="120" spans="1:9" s="3" customFormat="1" ht="72">
      <c r="A120" s="21">
        <v>1</v>
      </c>
      <c r="B120" s="23" t="s">
        <v>45</v>
      </c>
      <c r="C120" s="23" t="s">
        <v>44</v>
      </c>
      <c r="D120" s="23" t="s">
        <v>47</v>
      </c>
      <c r="E120" s="21">
        <v>50</v>
      </c>
      <c r="F120" s="23" t="s">
        <v>269</v>
      </c>
      <c r="G120" s="23" t="s">
        <v>270</v>
      </c>
      <c r="H120" s="23" t="s">
        <v>244</v>
      </c>
      <c r="I120" s="21" t="s">
        <v>46</v>
      </c>
    </row>
    <row r="121" spans="1:9" s="5" customFormat="1" ht="60">
      <c r="A121" s="29">
        <v>2</v>
      </c>
      <c r="B121" s="30" t="s">
        <v>139</v>
      </c>
      <c r="C121" s="30" t="s">
        <v>138</v>
      </c>
      <c r="D121" s="30" t="s">
        <v>140</v>
      </c>
      <c r="E121" s="31">
        <v>100</v>
      </c>
      <c r="F121" s="42" t="s">
        <v>199</v>
      </c>
      <c r="G121" s="23" t="s">
        <v>270</v>
      </c>
      <c r="H121" s="23" t="s">
        <v>244</v>
      </c>
      <c r="I121" s="29" t="s">
        <v>46</v>
      </c>
    </row>
    <row r="122" spans="1:9" s="8" customFormat="1" ht="14.25" customHeight="1">
      <c r="A122" s="78" t="s">
        <v>262</v>
      </c>
      <c r="B122" s="79"/>
      <c r="C122" s="79"/>
      <c r="D122" s="35"/>
      <c r="E122" s="39">
        <f>SUM(E123)</f>
        <v>65</v>
      </c>
      <c r="F122" s="37"/>
      <c r="G122" s="37"/>
      <c r="H122" s="38"/>
      <c r="I122" s="52"/>
    </row>
    <row r="123" spans="1:9" s="5" customFormat="1" ht="60">
      <c r="A123" s="29">
        <v>1</v>
      </c>
      <c r="B123" s="73" t="s">
        <v>155</v>
      </c>
      <c r="C123" s="73" t="s">
        <v>154</v>
      </c>
      <c r="D123" s="73" t="s">
        <v>157</v>
      </c>
      <c r="E123" s="61">
        <v>65</v>
      </c>
      <c r="F123" s="42" t="s">
        <v>199</v>
      </c>
      <c r="G123" s="23" t="s">
        <v>270</v>
      </c>
      <c r="H123" s="43" t="s">
        <v>246</v>
      </c>
      <c r="I123" s="74" t="s">
        <v>156</v>
      </c>
    </row>
    <row r="124" spans="1:9" s="8" customFormat="1" ht="14.25" customHeight="1">
      <c r="A124" s="78" t="s">
        <v>263</v>
      </c>
      <c r="B124" s="79"/>
      <c r="C124" s="79"/>
      <c r="D124" s="35"/>
      <c r="E124" s="39">
        <f>SUM(E125)</f>
        <v>50</v>
      </c>
      <c r="F124" s="37"/>
      <c r="G124" s="37"/>
      <c r="H124" s="38"/>
      <c r="I124" s="52"/>
    </row>
    <row r="125" spans="1:9" s="5" customFormat="1" ht="60">
      <c r="A125" s="29">
        <v>1</v>
      </c>
      <c r="B125" s="75" t="s">
        <v>169</v>
      </c>
      <c r="C125" s="75" t="s">
        <v>168</v>
      </c>
      <c r="D125" s="75" t="s">
        <v>170</v>
      </c>
      <c r="E125" s="76">
        <v>50</v>
      </c>
      <c r="F125" s="42" t="s">
        <v>199</v>
      </c>
      <c r="G125" s="23" t="s">
        <v>270</v>
      </c>
      <c r="H125" s="23" t="s">
        <v>250</v>
      </c>
      <c r="I125" s="77" t="s">
        <v>167</v>
      </c>
    </row>
    <row r="126" spans="1:9" s="8" customFormat="1" ht="14.25" customHeight="1">
      <c r="A126" s="78" t="s">
        <v>264</v>
      </c>
      <c r="B126" s="79"/>
      <c r="C126" s="79"/>
      <c r="D126" s="35"/>
      <c r="E126" s="39">
        <f>SUM(E127)</f>
        <v>154</v>
      </c>
      <c r="F126" s="37"/>
      <c r="G126" s="37"/>
      <c r="H126" s="38"/>
      <c r="I126" s="52"/>
    </row>
    <row r="127" spans="1:9" s="7" customFormat="1" ht="72">
      <c r="A127" s="53">
        <v>1</v>
      </c>
      <c r="B127" s="48" t="s">
        <v>180</v>
      </c>
      <c r="C127" s="48" t="s">
        <v>179</v>
      </c>
      <c r="D127" s="48" t="s">
        <v>181</v>
      </c>
      <c r="E127" s="49">
        <v>154</v>
      </c>
      <c r="F127" s="48" t="s">
        <v>201</v>
      </c>
      <c r="G127" s="23" t="s">
        <v>270</v>
      </c>
      <c r="H127" s="23" t="s">
        <v>250</v>
      </c>
      <c r="I127" s="51" t="s">
        <v>265</v>
      </c>
    </row>
  </sheetData>
  <sheetProtection/>
  <mergeCells count="41">
    <mergeCell ref="A1:H1"/>
    <mergeCell ref="A4:C4"/>
    <mergeCell ref="G2:I2"/>
    <mergeCell ref="A5:C5"/>
    <mergeCell ref="A6:C6"/>
    <mergeCell ref="A25:C25"/>
    <mergeCell ref="A60:C60"/>
    <mergeCell ref="A62:C62"/>
    <mergeCell ref="A30:C30"/>
    <mergeCell ref="A32:C32"/>
    <mergeCell ref="A34:C34"/>
    <mergeCell ref="A36:C36"/>
    <mergeCell ref="A40:C40"/>
    <mergeCell ref="A43:C43"/>
    <mergeCell ref="A64:C64"/>
    <mergeCell ref="A66:C66"/>
    <mergeCell ref="A68:C68"/>
    <mergeCell ref="A70:C70"/>
    <mergeCell ref="A72:C72"/>
    <mergeCell ref="A38:C38"/>
    <mergeCell ref="A47:C47"/>
    <mergeCell ref="A51:C51"/>
    <mergeCell ref="A55:C55"/>
    <mergeCell ref="A58:C58"/>
    <mergeCell ref="A101:C101"/>
    <mergeCell ref="A108:C108"/>
    <mergeCell ref="A74:C74"/>
    <mergeCell ref="A91:C91"/>
    <mergeCell ref="A96:C96"/>
    <mergeCell ref="A103:C103"/>
    <mergeCell ref="A105:C105"/>
    <mergeCell ref="A93:C93"/>
    <mergeCell ref="A75:C75"/>
    <mergeCell ref="A124:C124"/>
    <mergeCell ref="A126:C126"/>
    <mergeCell ref="A111:C111"/>
    <mergeCell ref="A113:C113"/>
    <mergeCell ref="A115:C115"/>
    <mergeCell ref="A117:C117"/>
    <mergeCell ref="A119:C119"/>
    <mergeCell ref="A122:C122"/>
  </mergeCells>
  <printOptions horizontalCentered="1"/>
  <pageMargins left="0.15748031496062992" right="0.15748031496062992" top="0.3937007874015748" bottom="0.3937007874015748" header="0.5118110236220472" footer="0.31496062992125984"/>
  <pageSetup horizontalDpi="600" verticalDpi="600" orientation="landscape" paperSize="9" r:id="rId1"/>
  <headerFooter>
    <oddFooter>&amp;C第 &amp;P 页，共 &amp;N 页</oddFooter>
  </headerFooter>
  <rowBreaks count="7" manualBreakCount="7">
    <brk id="35" max="255" man="1"/>
    <brk id="50" max="255" man="1"/>
    <brk id="57" max="255" man="1"/>
    <brk id="65" max="255" man="1"/>
    <brk id="73" max="255" man="1"/>
    <brk id="100" max="255" man="1"/>
    <brk id="118" max="255" man="1"/>
  </rowBreaks>
</worksheet>
</file>

<file path=xl/worksheets/sheet2.xml><?xml version="1.0" encoding="utf-8"?>
<worksheet xmlns="http://schemas.openxmlformats.org/spreadsheetml/2006/main" xmlns:r="http://schemas.openxmlformats.org/officeDocument/2006/relationships">
  <dimension ref="A1:I127"/>
  <sheetViews>
    <sheetView view="pageBreakPreview" zoomScaleSheetLayoutView="100" zoomScalePageLayoutView="0" workbookViewId="0" topLeftCell="A31">
      <selection activeCell="E25" sqref="E25"/>
    </sheetView>
  </sheetViews>
  <sheetFormatPr defaultColWidth="9.00390625" defaultRowHeight="14.25"/>
  <cols>
    <col min="1" max="1" width="4.25390625" style="0" customWidth="1"/>
    <col min="2" max="2" width="9.00390625" style="0" customWidth="1"/>
    <col min="3" max="3" width="27.125" style="0" customWidth="1"/>
    <col min="4" max="4" width="45.75390625" style="0" customWidth="1"/>
    <col min="5" max="5" width="9.00390625" style="9" customWidth="1"/>
    <col min="6" max="6" width="10.75390625" style="0" customWidth="1"/>
    <col min="7" max="7" width="9.25390625" style="0" customWidth="1"/>
    <col min="8" max="8" width="8.00390625" style="0" customWidth="1"/>
    <col min="9" max="9" width="7.875" style="0" customWidth="1"/>
  </cols>
  <sheetData>
    <row r="1" spans="1:8" ht="40.5" customHeight="1">
      <c r="A1" s="83" t="s">
        <v>213</v>
      </c>
      <c r="B1" s="83"/>
      <c r="C1" s="83"/>
      <c r="D1" s="83"/>
      <c r="E1" s="83"/>
      <c r="F1" s="83"/>
      <c r="G1" s="83"/>
      <c r="H1" s="83"/>
    </row>
    <row r="2" spans="1:9" ht="18.75" customHeight="1">
      <c r="A2" s="2"/>
      <c r="B2" s="4"/>
      <c r="C2" s="2"/>
      <c r="D2" s="2"/>
      <c r="E2" s="2"/>
      <c r="F2" s="2"/>
      <c r="G2" s="86" t="s">
        <v>241</v>
      </c>
      <c r="H2" s="86"/>
      <c r="I2" s="86"/>
    </row>
    <row r="3" spans="1:9" ht="24.75" customHeight="1">
      <c r="A3" s="10" t="s">
        <v>0</v>
      </c>
      <c r="B3" s="11" t="s">
        <v>2</v>
      </c>
      <c r="C3" s="11" t="s">
        <v>1</v>
      </c>
      <c r="D3" s="10" t="s">
        <v>3</v>
      </c>
      <c r="E3" s="10" t="s">
        <v>214</v>
      </c>
      <c r="F3" s="10" t="s">
        <v>196</v>
      </c>
      <c r="G3" s="10" t="s">
        <v>197</v>
      </c>
      <c r="H3" s="10" t="s">
        <v>211</v>
      </c>
      <c r="I3" s="10" t="s">
        <v>210</v>
      </c>
    </row>
    <row r="4" spans="1:9" ht="15" customHeight="1">
      <c r="A4" s="84" t="s">
        <v>242</v>
      </c>
      <c r="B4" s="85"/>
      <c r="C4" s="85"/>
      <c r="D4" s="12"/>
      <c r="E4" s="13">
        <f>SUM(E5+E74)</f>
        <v>4867</v>
      </c>
      <c r="F4" s="14"/>
      <c r="G4" s="14"/>
      <c r="H4" s="15"/>
      <c r="I4" s="16"/>
    </row>
    <row r="5" spans="1:9" ht="14.25" customHeight="1">
      <c r="A5" s="87" t="s">
        <v>237</v>
      </c>
      <c r="B5" s="88"/>
      <c r="C5" s="88"/>
      <c r="D5" s="17"/>
      <c r="E5" s="18">
        <f>SUM(E6+E25+E30+E32+E34+E36+E38+E40+E43+E47+E51+E55+E58+E60+E62+E64+E66+E68+E70+E72)</f>
        <v>2240</v>
      </c>
      <c r="F5" s="18"/>
      <c r="G5" s="19"/>
      <c r="H5" s="18"/>
      <c r="I5" s="18"/>
    </row>
    <row r="6" spans="1:9" ht="14.25">
      <c r="A6" s="81" t="s">
        <v>215</v>
      </c>
      <c r="B6" s="82"/>
      <c r="C6" s="82"/>
      <c r="D6" s="20"/>
      <c r="E6" s="18">
        <f>SUM(E7:E24)</f>
        <v>900</v>
      </c>
      <c r="F6" s="18"/>
      <c r="G6" s="19"/>
      <c r="H6" s="18"/>
      <c r="I6" s="18"/>
    </row>
    <row r="7" spans="1:9" s="3" customFormat="1" ht="72">
      <c r="A7" s="21">
        <v>1</v>
      </c>
      <c r="B7" s="22"/>
      <c r="C7" s="22" t="s">
        <v>7</v>
      </c>
      <c r="D7" s="23" t="s">
        <v>9</v>
      </c>
      <c r="E7" s="21">
        <v>50</v>
      </c>
      <c r="F7" s="23" t="s">
        <v>243</v>
      </c>
      <c r="G7" s="23" t="s">
        <v>198</v>
      </c>
      <c r="H7" s="23" t="s">
        <v>212</v>
      </c>
      <c r="I7" s="21" t="s">
        <v>8</v>
      </c>
    </row>
    <row r="8" spans="1:9" s="3" customFormat="1" ht="72">
      <c r="A8" s="21">
        <v>2</v>
      </c>
      <c r="B8" s="23"/>
      <c r="C8" s="23" t="s">
        <v>12</v>
      </c>
      <c r="D8" s="23" t="s">
        <v>13</v>
      </c>
      <c r="E8" s="21">
        <v>50</v>
      </c>
      <c r="F8" s="23" t="s">
        <v>243</v>
      </c>
      <c r="G8" s="23" t="s">
        <v>198</v>
      </c>
      <c r="H8" s="23" t="s">
        <v>212</v>
      </c>
      <c r="I8" s="21" t="s">
        <v>8</v>
      </c>
    </row>
    <row r="9" spans="1:9" s="3" customFormat="1" ht="60">
      <c r="A9" s="21">
        <v>3</v>
      </c>
      <c r="B9" s="22"/>
      <c r="C9" s="23" t="s">
        <v>42</v>
      </c>
      <c r="D9" s="23" t="s">
        <v>43</v>
      </c>
      <c r="E9" s="21">
        <v>50</v>
      </c>
      <c r="F9" s="23" t="s">
        <v>243</v>
      </c>
      <c r="G9" s="23" t="s">
        <v>198</v>
      </c>
      <c r="H9" s="23" t="s">
        <v>212</v>
      </c>
      <c r="I9" s="24" t="s">
        <v>8</v>
      </c>
    </row>
    <row r="10" spans="1:9" s="3" customFormat="1" ht="84">
      <c r="A10" s="21">
        <v>4</v>
      </c>
      <c r="B10" s="25"/>
      <c r="C10" s="23" t="s">
        <v>98</v>
      </c>
      <c r="D10" s="23" t="s">
        <v>99</v>
      </c>
      <c r="E10" s="21">
        <v>50</v>
      </c>
      <c r="F10" s="23" t="s">
        <v>240</v>
      </c>
      <c r="G10" s="23" t="s">
        <v>198</v>
      </c>
      <c r="H10" s="23" t="s">
        <v>212</v>
      </c>
      <c r="I10" s="21" t="s">
        <v>207</v>
      </c>
    </row>
    <row r="11" spans="1:9" s="3" customFormat="1" ht="60">
      <c r="A11" s="21">
        <v>5</v>
      </c>
      <c r="B11" s="23"/>
      <c r="C11" s="23" t="s">
        <v>48</v>
      </c>
      <c r="D11" s="23" t="s">
        <v>49</v>
      </c>
      <c r="E11" s="21">
        <v>50</v>
      </c>
      <c r="F11" s="23" t="s">
        <v>240</v>
      </c>
      <c r="G11" s="23" t="s">
        <v>198</v>
      </c>
      <c r="H11" s="23" t="s">
        <v>212</v>
      </c>
      <c r="I11" s="24" t="s">
        <v>8</v>
      </c>
    </row>
    <row r="12" spans="1:9" s="3" customFormat="1" ht="72">
      <c r="A12" s="21">
        <v>6</v>
      </c>
      <c r="B12" s="25"/>
      <c r="C12" s="23" t="s">
        <v>94</v>
      </c>
      <c r="D12" s="23" t="s">
        <v>95</v>
      </c>
      <c r="E12" s="21">
        <v>100</v>
      </c>
      <c r="F12" s="23" t="s">
        <v>240</v>
      </c>
      <c r="G12" s="23" t="s">
        <v>198</v>
      </c>
      <c r="H12" s="23" t="s">
        <v>212</v>
      </c>
      <c r="I12" s="21" t="s">
        <v>8</v>
      </c>
    </row>
    <row r="13" spans="1:9" s="3" customFormat="1" ht="96">
      <c r="A13" s="21">
        <v>7</v>
      </c>
      <c r="B13" s="23"/>
      <c r="C13" s="23" t="s">
        <v>96</v>
      </c>
      <c r="D13" s="23" t="s">
        <v>97</v>
      </c>
      <c r="E13" s="21">
        <v>25</v>
      </c>
      <c r="F13" s="23" t="s">
        <v>240</v>
      </c>
      <c r="G13" s="23" t="s">
        <v>198</v>
      </c>
      <c r="H13" s="23" t="s">
        <v>212</v>
      </c>
      <c r="I13" s="21" t="s">
        <v>204</v>
      </c>
    </row>
    <row r="14" spans="1:9" s="3" customFormat="1" ht="108">
      <c r="A14" s="21">
        <v>8</v>
      </c>
      <c r="B14" s="23"/>
      <c r="C14" s="22" t="s">
        <v>202</v>
      </c>
      <c r="D14" s="22" t="s">
        <v>203</v>
      </c>
      <c r="E14" s="26">
        <v>50</v>
      </c>
      <c r="F14" s="23" t="s">
        <v>240</v>
      </c>
      <c r="G14" s="23" t="s">
        <v>198</v>
      </c>
      <c r="H14" s="23" t="s">
        <v>212</v>
      </c>
      <c r="I14" s="27" t="s">
        <v>8</v>
      </c>
    </row>
    <row r="15" spans="1:9" s="3" customFormat="1" ht="72">
      <c r="A15" s="21">
        <v>9</v>
      </c>
      <c r="B15" s="23"/>
      <c r="C15" s="23" t="s">
        <v>14</v>
      </c>
      <c r="D15" s="23" t="s">
        <v>15</v>
      </c>
      <c r="E15" s="21">
        <v>50</v>
      </c>
      <c r="F15" s="23" t="s">
        <v>240</v>
      </c>
      <c r="G15" s="23" t="s">
        <v>198</v>
      </c>
      <c r="H15" s="23" t="s">
        <v>212</v>
      </c>
      <c r="I15" s="21" t="s">
        <v>8</v>
      </c>
    </row>
    <row r="16" spans="1:9" s="3" customFormat="1" ht="60">
      <c r="A16" s="21">
        <v>10</v>
      </c>
      <c r="B16" s="23"/>
      <c r="C16" s="23" t="s">
        <v>34</v>
      </c>
      <c r="D16" s="23" t="s">
        <v>35</v>
      </c>
      <c r="E16" s="21">
        <v>50</v>
      </c>
      <c r="F16" s="23" t="s">
        <v>240</v>
      </c>
      <c r="G16" s="23" t="s">
        <v>198</v>
      </c>
      <c r="H16" s="23" t="s">
        <v>212</v>
      </c>
      <c r="I16" s="24" t="s">
        <v>8</v>
      </c>
    </row>
    <row r="17" spans="1:9" s="3" customFormat="1" ht="84">
      <c r="A17" s="21">
        <v>11</v>
      </c>
      <c r="B17" s="23"/>
      <c r="C17" s="23" t="s">
        <v>36</v>
      </c>
      <c r="D17" s="23" t="s">
        <v>37</v>
      </c>
      <c r="E17" s="21">
        <v>50</v>
      </c>
      <c r="F17" s="23" t="s">
        <v>240</v>
      </c>
      <c r="G17" s="23" t="s">
        <v>198</v>
      </c>
      <c r="H17" s="23" t="s">
        <v>212</v>
      </c>
      <c r="I17" s="24" t="s">
        <v>8</v>
      </c>
    </row>
    <row r="18" spans="1:9" s="3" customFormat="1" ht="48">
      <c r="A18" s="21">
        <v>12</v>
      </c>
      <c r="B18" s="22"/>
      <c r="C18" s="22" t="s">
        <v>20</v>
      </c>
      <c r="D18" s="23" t="s">
        <v>21</v>
      </c>
      <c r="E18" s="21">
        <v>50</v>
      </c>
      <c r="F18" s="23" t="s">
        <v>240</v>
      </c>
      <c r="G18" s="23" t="s">
        <v>198</v>
      </c>
      <c r="H18" s="23" t="s">
        <v>212</v>
      </c>
      <c r="I18" s="21" t="s">
        <v>8</v>
      </c>
    </row>
    <row r="19" spans="1:9" s="3" customFormat="1" ht="60">
      <c r="A19" s="21">
        <v>13</v>
      </c>
      <c r="B19" s="23"/>
      <c r="C19" s="23" t="s">
        <v>30</v>
      </c>
      <c r="D19" s="23" t="s">
        <v>31</v>
      </c>
      <c r="E19" s="21">
        <v>50</v>
      </c>
      <c r="F19" s="23" t="s">
        <v>240</v>
      </c>
      <c r="G19" s="23" t="s">
        <v>198</v>
      </c>
      <c r="H19" s="23" t="s">
        <v>212</v>
      </c>
      <c r="I19" s="21" t="s">
        <v>8</v>
      </c>
    </row>
    <row r="20" spans="1:9" s="3" customFormat="1" ht="72">
      <c r="A20" s="21">
        <v>14</v>
      </c>
      <c r="B20" s="22"/>
      <c r="C20" s="22" t="s">
        <v>26</v>
      </c>
      <c r="D20" s="23" t="s">
        <v>27</v>
      </c>
      <c r="E20" s="21">
        <v>50</v>
      </c>
      <c r="F20" s="23" t="s">
        <v>240</v>
      </c>
      <c r="G20" s="23" t="s">
        <v>198</v>
      </c>
      <c r="H20" s="23" t="s">
        <v>212</v>
      </c>
      <c r="I20" s="21" t="s">
        <v>8</v>
      </c>
    </row>
    <row r="21" spans="1:9" s="3" customFormat="1" ht="84">
      <c r="A21" s="21">
        <v>15</v>
      </c>
      <c r="B21" s="23"/>
      <c r="C21" s="23" t="s">
        <v>100</v>
      </c>
      <c r="D21" s="23" t="s">
        <v>101</v>
      </c>
      <c r="E21" s="21">
        <v>50</v>
      </c>
      <c r="F21" s="23" t="s">
        <v>240</v>
      </c>
      <c r="G21" s="23" t="s">
        <v>198</v>
      </c>
      <c r="H21" s="23" t="s">
        <v>212</v>
      </c>
      <c r="I21" s="21" t="s">
        <v>207</v>
      </c>
    </row>
    <row r="22" spans="1:9" s="3" customFormat="1" ht="72">
      <c r="A22" s="21">
        <v>16</v>
      </c>
      <c r="B22" s="23"/>
      <c r="C22" s="23" t="s">
        <v>209</v>
      </c>
      <c r="D22" s="23" t="s">
        <v>106</v>
      </c>
      <c r="E22" s="21">
        <v>25</v>
      </c>
      <c r="F22" s="23" t="s">
        <v>240</v>
      </c>
      <c r="G22" s="23" t="s">
        <v>198</v>
      </c>
      <c r="H22" s="23" t="s">
        <v>212</v>
      </c>
      <c r="I22" s="21" t="s">
        <v>207</v>
      </c>
    </row>
    <row r="23" spans="1:9" s="3" customFormat="1" ht="84">
      <c r="A23" s="21">
        <v>17</v>
      </c>
      <c r="B23" s="23"/>
      <c r="C23" s="23" t="s">
        <v>104</v>
      </c>
      <c r="D23" s="23" t="s">
        <v>105</v>
      </c>
      <c r="E23" s="21">
        <v>75</v>
      </c>
      <c r="F23" s="23" t="s">
        <v>240</v>
      </c>
      <c r="G23" s="23" t="s">
        <v>198</v>
      </c>
      <c r="H23" s="23" t="s">
        <v>212</v>
      </c>
      <c r="I23" s="21" t="s">
        <v>207</v>
      </c>
    </row>
    <row r="24" spans="1:9" s="3" customFormat="1" ht="72">
      <c r="A24" s="21">
        <v>18</v>
      </c>
      <c r="B24" s="23"/>
      <c r="C24" s="23" t="s">
        <v>102</v>
      </c>
      <c r="D24" s="23" t="s">
        <v>103</v>
      </c>
      <c r="E24" s="21">
        <v>25</v>
      </c>
      <c r="F24" s="23" t="s">
        <v>240</v>
      </c>
      <c r="G24" s="23" t="s">
        <v>198</v>
      </c>
      <c r="H24" s="23" t="s">
        <v>212</v>
      </c>
      <c r="I24" s="21" t="s">
        <v>207</v>
      </c>
    </row>
    <row r="25" spans="1:9" ht="14.25">
      <c r="A25" s="81" t="s">
        <v>216</v>
      </c>
      <c r="B25" s="82"/>
      <c r="C25" s="82"/>
      <c r="D25" s="20"/>
      <c r="E25" s="18">
        <f>SUM(E26:E29)</f>
        <v>125</v>
      </c>
      <c r="F25" s="18"/>
      <c r="G25" s="19"/>
      <c r="H25" s="18"/>
      <c r="I25" s="20"/>
    </row>
    <row r="26" spans="1:9" s="3" customFormat="1" ht="72">
      <c r="A26" s="21">
        <v>1</v>
      </c>
      <c r="B26" s="23"/>
      <c r="C26" s="23" t="s">
        <v>22</v>
      </c>
      <c r="D26" s="23" t="s">
        <v>23</v>
      </c>
      <c r="E26" s="21">
        <v>50</v>
      </c>
      <c r="F26" s="23" t="s">
        <v>240</v>
      </c>
      <c r="G26" s="23" t="s">
        <v>198</v>
      </c>
      <c r="H26" s="23" t="s">
        <v>212</v>
      </c>
      <c r="I26" s="21" t="s">
        <v>8</v>
      </c>
    </row>
    <row r="27" spans="1:9" s="3" customFormat="1" ht="84">
      <c r="A27" s="28">
        <v>2</v>
      </c>
      <c r="B27" s="25"/>
      <c r="C27" s="23" t="s">
        <v>98</v>
      </c>
      <c r="D27" s="23" t="s">
        <v>99</v>
      </c>
      <c r="E27" s="21">
        <v>25</v>
      </c>
      <c r="F27" s="23" t="s">
        <v>240</v>
      </c>
      <c r="G27" s="23" t="s">
        <v>198</v>
      </c>
      <c r="H27" s="23" t="s">
        <v>212</v>
      </c>
      <c r="I27" s="21" t="s">
        <v>207</v>
      </c>
    </row>
    <row r="28" spans="1:9" s="3" customFormat="1" ht="84">
      <c r="A28" s="21">
        <v>3</v>
      </c>
      <c r="B28" s="23"/>
      <c r="C28" s="23" t="s">
        <v>100</v>
      </c>
      <c r="D28" s="23" t="s">
        <v>101</v>
      </c>
      <c r="E28" s="21">
        <v>25</v>
      </c>
      <c r="F28" s="23" t="s">
        <v>240</v>
      </c>
      <c r="G28" s="23" t="s">
        <v>198</v>
      </c>
      <c r="H28" s="23" t="s">
        <v>212</v>
      </c>
      <c r="I28" s="21" t="s">
        <v>207</v>
      </c>
    </row>
    <row r="29" spans="1:9" s="3" customFormat="1" ht="72">
      <c r="A29" s="21">
        <v>4</v>
      </c>
      <c r="B29" s="23"/>
      <c r="C29" s="23" t="s">
        <v>102</v>
      </c>
      <c r="D29" s="23" t="s">
        <v>103</v>
      </c>
      <c r="E29" s="21">
        <v>25</v>
      </c>
      <c r="F29" s="23" t="s">
        <v>240</v>
      </c>
      <c r="G29" s="23" t="s">
        <v>198</v>
      </c>
      <c r="H29" s="23" t="s">
        <v>212</v>
      </c>
      <c r="I29" s="21" t="s">
        <v>207</v>
      </c>
    </row>
    <row r="30" spans="1:9" ht="14.25">
      <c r="A30" s="81" t="s">
        <v>217</v>
      </c>
      <c r="B30" s="82"/>
      <c r="C30" s="82"/>
      <c r="D30" s="20"/>
      <c r="E30" s="18">
        <f>SUM(E31)</f>
        <v>50</v>
      </c>
      <c r="F30" s="18"/>
      <c r="G30" s="19"/>
      <c r="H30" s="18"/>
      <c r="I30" s="20"/>
    </row>
    <row r="31" spans="1:9" s="3" customFormat="1" ht="72">
      <c r="A31" s="21">
        <v>1</v>
      </c>
      <c r="B31" s="23"/>
      <c r="C31" s="23" t="s">
        <v>32</v>
      </c>
      <c r="D31" s="23" t="s">
        <v>33</v>
      </c>
      <c r="E31" s="21">
        <v>50</v>
      </c>
      <c r="F31" s="23" t="s">
        <v>240</v>
      </c>
      <c r="G31" s="23" t="s">
        <v>198</v>
      </c>
      <c r="H31" s="23" t="s">
        <v>212</v>
      </c>
      <c r="I31" s="24" t="s">
        <v>8</v>
      </c>
    </row>
    <row r="32" spans="1:9" ht="14.25">
      <c r="A32" s="81" t="s">
        <v>218</v>
      </c>
      <c r="B32" s="82"/>
      <c r="C32" s="82"/>
      <c r="D32" s="20"/>
      <c r="E32" s="18">
        <f>SUM(E33)</f>
        <v>25</v>
      </c>
      <c r="F32" s="18"/>
      <c r="G32" s="19"/>
      <c r="H32" s="18"/>
      <c r="I32" s="20"/>
    </row>
    <row r="33" spans="1:9" s="3" customFormat="1" ht="96">
      <c r="A33" s="21">
        <v>1</v>
      </c>
      <c r="B33" s="23"/>
      <c r="C33" s="23" t="s">
        <v>96</v>
      </c>
      <c r="D33" s="23" t="s">
        <v>97</v>
      </c>
      <c r="E33" s="21">
        <v>25</v>
      </c>
      <c r="F33" s="23" t="s">
        <v>240</v>
      </c>
      <c r="G33" s="23" t="s">
        <v>198</v>
      </c>
      <c r="H33" s="23" t="s">
        <v>212</v>
      </c>
      <c r="I33" s="21" t="s">
        <v>206</v>
      </c>
    </row>
    <row r="34" spans="1:9" ht="14.25">
      <c r="A34" s="81" t="s">
        <v>219</v>
      </c>
      <c r="B34" s="82"/>
      <c r="C34" s="82"/>
      <c r="D34" s="20"/>
      <c r="E34" s="18">
        <f>SUM(E35)</f>
        <v>20</v>
      </c>
      <c r="F34" s="18"/>
      <c r="G34" s="19"/>
      <c r="H34" s="18"/>
      <c r="I34" s="20"/>
    </row>
    <row r="35" spans="1:9" s="3" customFormat="1" ht="84">
      <c r="A35" s="21">
        <v>1</v>
      </c>
      <c r="B35" s="23"/>
      <c r="C35" s="23" t="s">
        <v>65</v>
      </c>
      <c r="D35" s="23" t="s">
        <v>66</v>
      </c>
      <c r="E35" s="21">
        <v>20</v>
      </c>
      <c r="F35" s="23" t="s">
        <v>240</v>
      </c>
      <c r="G35" s="23" t="s">
        <v>198</v>
      </c>
      <c r="H35" s="23" t="s">
        <v>212</v>
      </c>
      <c r="I35" s="24" t="s">
        <v>8</v>
      </c>
    </row>
    <row r="36" spans="1:9" ht="14.25">
      <c r="A36" s="81" t="s">
        <v>220</v>
      </c>
      <c r="B36" s="82"/>
      <c r="C36" s="82"/>
      <c r="D36" s="20"/>
      <c r="E36" s="18">
        <f>SUM(E37)</f>
        <v>20</v>
      </c>
      <c r="F36" s="18"/>
      <c r="G36" s="19"/>
      <c r="H36" s="18"/>
      <c r="I36" s="20"/>
    </row>
    <row r="37" spans="1:9" s="3" customFormat="1" ht="96">
      <c r="A37" s="21">
        <v>1</v>
      </c>
      <c r="B37" s="23"/>
      <c r="C37" s="23" t="s">
        <v>86</v>
      </c>
      <c r="D37" s="23" t="s">
        <v>87</v>
      </c>
      <c r="E37" s="21">
        <v>20</v>
      </c>
      <c r="F37" s="23" t="s">
        <v>240</v>
      </c>
      <c r="G37" s="23" t="s">
        <v>198</v>
      </c>
      <c r="H37" s="23" t="s">
        <v>212</v>
      </c>
      <c r="I37" s="21" t="s">
        <v>8</v>
      </c>
    </row>
    <row r="38" spans="1:9" ht="14.25">
      <c r="A38" s="81" t="s">
        <v>221</v>
      </c>
      <c r="B38" s="82"/>
      <c r="C38" s="82"/>
      <c r="D38" s="20"/>
      <c r="E38" s="18">
        <f>SUM(E39)</f>
        <v>300</v>
      </c>
      <c r="F38" s="18"/>
      <c r="G38" s="19"/>
      <c r="H38" s="18"/>
      <c r="I38" s="20"/>
    </row>
    <row r="39" spans="1:9" s="1" customFormat="1" ht="60">
      <c r="A39" s="29">
        <v>1</v>
      </c>
      <c r="B39" s="30"/>
      <c r="C39" s="30" t="s">
        <v>109</v>
      </c>
      <c r="D39" s="30" t="s">
        <v>110</v>
      </c>
      <c r="E39" s="31">
        <v>300</v>
      </c>
      <c r="F39" s="32" t="s">
        <v>208</v>
      </c>
      <c r="G39" s="30" t="s">
        <v>200</v>
      </c>
      <c r="H39" s="23" t="s">
        <v>212</v>
      </c>
      <c r="I39" s="29" t="s">
        <v>8</v>
      </c>
    </row>
    <row r="40" spans="1:9" ht="14.25">
      <c r="A40" s="81" t="s">
        <v>222</v>
      </c>
      <c r="B40" s="82"/>
      <c r="C40" s="82"/>
      <c r="D40" s="20"/>
      <c r="E40" s="18">
        <f>SUM(E41:E42)</f>
        <v>150</v>
      </c>
      <c r="F40" s="18"/>
      <c r="G40" s="19"/>
      <c r="H40" s="18"/>
      <c r="I40" s="20"/>
    </row>
    <row r="41" spans="1:9" s="3" customFormat="1" ht="84">
      <c r="A41" s="21">
        <v>1</v>
      </c>
      <c r="B41" s="23"/>
      <c r="C41" s="23" t="s">
        <v>4</v>
      </c>
      <c r="D41" s="23" t="s">
        <v>6</v>
      </c>
      <c r="E41" s="21">
        <v>100</v>
      </c>
      <c r="F41" s="23" t="s">
        <v>240</v>
      </c>
      <c r="G41" s="23" t="s">
        <v>198</v>
      </c>
      <c r="H41" s="23" t="s">
        <v>212</v>
      </c>
      <c r="I41" s="21" t="s">
        <v>5</v>
      </c>
    </row>
    <row r="42" spans="1:9" s="3" customFormat="1" ht="84">
      <c r="A42" s="28">
        <v>2</v>
      </c>
      <c r="B42" s="23"/>
      <c r="C42" s="23" t="s">
        <v>24</v>
      </c>
      <c r="D42" s="23" t="s">
        <v>25</v>
      </c>
      <c r="E42" s="21">
        <v>50</v>
      </c>
      <c r="F42" s="23" t="s">
        <v>240</v>
      </c>
      <c r="G42" s="23" t="s">
        <v>198</v>
      </c>
      <c r="H42" s="23" t="s">
        <v>212</v>
      </c>
      <c r="I42" s="21" t="s">
        <v>5</v>
      </c>
    </row>
    <row r="43" spans="1:9" ht="14.25">
      <c r="A43" s="81" t="s">
        <v>223</v>
      </c>
      <c r="B43" s="82"/>
      <c r="C43" s="82"/>
      <c r="D43" s="20"/>
      <c r="E43" s="18">
        <f>SUM(E44:E46)</f>
        <v>125</v>
      </c>
      <c r="F43" s="18"/>
      <c r="G43" s="19"/>
      <c r="H43" s="18"/>
      <c r="I43" s="20"/>
    </row>
    <row r="44" spans="1:9" s="3" customFormat="1" ht="48">
      <c r="A44" s="21">
        <v>1</v>
      </c>
      <c r="B44" s="33"/>
      <c r="C44" s="33" t="s">
        <v>18</v>
      </c>
      <c r="D44" s="33" t="s">
        <v>19</v>
      </c>
      <c r="E44" s="21">
        <v>50</v>
      </c>
      <c r="F44" s="23" t="s">
        <v>240</v>
      </c>
      <c r="G44" s="23" t="s">
        <v>198</v>
      </c>
      <c r="H44" s="23" t="s">
        <v>212</v>
      </c>
      <c r="I44" s="21" t="s">
        <v>5</v>
      </c>
    </row>
    <row r="45" spans="1:9" s="3" customFormat="1" ht="84">
      <c r="A45" s="28">
        <v>2</v>
      </c>
      <c r="B45" s="33"/>
      <c r="C45" s="33" t="s">
        <v>16</v>
      </c>
      <c r="D45" s="33" t="s">
        <v>17</v>
      </c>
      <c r="E45" s="21">
        <v>50</v>
      </c>
      <c r="F45" s="23" t="s">
        <v>240</v>
      </c>
      <c r="G45" s="23" t="s">
        <v>198</v>
      </c>
      <c r="H45" s="23" t="s">
        <v>212</v>
      </c>
      <c r="I45" s="21" t="s">
        <v>5</v>
      </c>
    </row>
    <row r="46" spans="1:9" s="3" customFormat="1" ht="72">
      <c r="A46" s="21">
        <v>3</v>
      </c>
      <c r="B46" s="23"/>
      <c r="C46" s="23" t="s">
        <v>209</v>
      </c>
      <c r="D46" s="23" t="s">
        <v>106</v>
      </c>
      <c r="E46" s="21">
        <v>25</v>
      </c>
      <c r="F46" s="23" t="s">
        <v>240</v>
      </c>
      <c r="G46" s="23" t="s">
        <v>198</v>
      </c>
      <c r="H46" s="23" t="s">
        <v>212</v>
      </c>
      <c r="I46" s="21" t="s">
        <v>205</v>
      </c>
    </row>
    <row r="47" spans="1:9" ht="14.25">
      <c r="A47" s="81" t="s">
        <v>224</v>
      </c>
      <c r="B47" s="82"/>
      <c r="C47" s="82"/>
      <c r="D47" s="20"/>
      <c r="E47" s="18">
        <f>SUM(E48:E50)</f>
        <v>125</v>
      </c>
      <c r="F47" s="18"/>
      <c r="G47" s="19"/>
      <c r="H47" s="18"/>
      <c r="I47" s="20"/>
    </row>
    <row r="48" spans="1:9" s="3" customFormat="1" ht="60">
      <c r="A48" s="21">
        <v>1</v>
      </c>
      <c r="B48" s="23"/>
      <c r="C48" s="23" t="s">
        <v>28</v>
      </c>
      <c r="D48" s="23" t="s">
        <v>29</v>
      </c>
      <c r="E48" s="21">
        <v>50</v>
      </c>
      <c r="F48" s="23" t="s">
        <v>240</v>
      </c>
      <c r="G48" s="23" t="s">
        <v>198</v>
      </c>
      <c r="H48" s="23" t="s">
        <v>212</v>
      </c>
      <c r="I48" s="21" t="s">
        <v>5</v>
      </c>
    </row>
    <row r="49" spans="1:9" s="3" customFormat="1" ht="72">
      <c r="A49" s="21">
        <v>2</v>
      </c>
      <c r="B49" s="23"/>
      <c r="C49" s="23" t="s">
        <v>107</v>
      </c>
      <c r="D49" s="23" t="s">
        <v>108</v>
      </c>
      <c r="E49" s="21">
        <v>50</v>
      </c>
      <c r="F49" s="23" t="s">
        <v>240</v>
      </c>
      <c r="G49" s="23" t="s">
        <v>198</v>
      </c>
      <c r="H49" s="23" t="s">
        <v>212</v>
      </c>
      <c r="I49" s="21" t="s">
        <v>5</v>
      </c>
    </row>
    <row r="50" spans="1:9" s="3" customFormat="1" ht="72">
      <c r="A50" s="21">
        <v>3</v>
      </c>
      <c r="B50" s="23"/>
      <c r="C50" s="23" t="s">
        <v>209</v>
      </c>
      <c r="D50" s="23" t="s">
        <v>106</v>
      </c>
      <c r="E50" s="21">
        <v>25</v>
      </c>
      <c r="F50" s="23" t="s">
        <v>240</v>
      </c>
      <c r="G50" s="23" t="s">
        <v>198</v>
      </c>
      <c r="H50" s="23" t="s">
        <v>212</v>
      </c>
      <c r="I50" s="21" t="s">
        <v>205</v>
      </c>
    </row>
    <row r="51" spans="1:9" ht="14.25">
      <c r="A51" s="81" t="s">
        <v>225</v>
      </c>
      <c r="B51" s="82"/>
      <c r="C51" s="82"/>
      <c r="D51" s="20"/>
      <c r="E51" s="18">
        <f>SUM(E52:E54)</f>
        <v>100</v>
      </c>
      <c r="F51" s="18"/>
      <c r="G51" s="19"/>
      <c r="H51" s="18"/>
      <c r="I51" s="20"/>
    </row>
    <row r="52" spans="1:9" s="3" customFormat="1" ht="60">
      <c r="A52" s="28">
        <v>1</v>
      </c>
      <c r="B52" s="34"/>
      <c r="C52" s="34" t="s">
        <v>10</v>
      </c>
      <c r="D52" s="23" t="s">
        <v>11</v>
      </c>
      <c r="E52" s="21">
        <v>50</v>
      </c>
      <c r="F52" s="23" t="s">
        <v>240</v>
      </c>
      <c r="G52" s="23" t="s">
        <v>198</v>
      </c>
      <c r="H52" s="23" t="s">
        <v>212</v>
      </c>
      <c r="I52" s="24" t="s">
        <v>5</v>
      </c>
    </row>
    <row r="53" spans="1:9" s="3" customFormat="1" ht="72">
      <c r="A53" s="21">
        <v>2</v>
      </c>
      <c r="B53" s="23"/>
      <c r="C53" s="23" t="s">
        <v>102</v>
      </c>
      <c r="D53" s="23" t="s">
        <v>103</v>
      </c>
      <c r="E53" s="21">
        <v>25</v>
      </c>
      <c r="F53" s="23" t="s">
        <v>240</v>
      </c>
      <c r="G53" s="23" t="s">
        <v>198</v>
      </c>
      <c r="H53" s="23" t="s">
        <v>212</v>
      </c>
      <c r="I53" s="21" t="s">
        <v>5</v>
      </c>
    </row>
    <row r="54" spans="1:9" s="3" customFormat="1" ht="72">
      <c r="A54" s="21">
        <v>3</v>
      </c>
      <c r="B54" s="23"/>
      <c r="C54" s="23" t="s">
        <v>209</v>
      </c>
      <c r="D54" s="23" t="s">
        <v>106</v>
      </c>
      <c r="E54" s="21">
        <v>25</v>
      </c>
      <c r="F54" s="23" t="s">
        <v>240</v>
      </c>
      <c r="G54" s="23" t="s">
        <v>198</v>
      </c>
      <c r="H54" s="23" t="s">
        <v>212</v>
      </c>
      <c r="I54" s="21" t="s">
        <v>205</v>
      </c>
    </row>
    <row r="55" spans="1:9" ht="14.25">
      <c r="A55" s="81" t="s">
        <v>226</v>
      </c>
      <c r="B55" s="82"/>
      <c r="C55" s="82"/>
      <c r="D55" s="20"/>
      <c r="E55" s="18">
        <f>SUM(E56:E57)</f>
        <v>75</v>
      </c>
      <c r="F55" s="18"/>
      <c r="G55" s="19"/>
      <c r="H55" s="18"/>
      <c r="I55" s="20"/>
    </row>
    <row r="56" spans="1:9" s="3" customFormat="1" ht="84">
      <c r="A56" s="21">
        <v>1</v>
      </c>
      <c r="B56" s="23"/>
      <c r="C56" s="23" t="s">
        <v>56</v>
      </c>
      <c r="D56" s="23" t="s">
        <v>57</v>
      </c>
      <c r="E56" s="21">
        <v>50</v>
      </c>
      <c r="F56" s="23" t="s">
        <v>240</v>
      </c>
      <c r="G56" s="23" t="s">
        <v>198</v>
      </c>
      <c r="H56" s="23" t="s">
        <v>212</v>
      </c>
      <c r="I56" s="28" t="s">
        <v>5</v>
      </c>
    </row>
    <row r="57" spans="1:9" s="3" customFormat="1" ht="84">
      <c r="A57" s="28">
        <v>2</v>
      </c>
      <c r="B57" s="23"/>
      <c r="C57" s="23" t="s">
        <v>104</v>
      </c>
      <c r="D57" s="23" t="s">
        <v>105</v>
      </c>
      <c r="E57" s="21">
        <v>25</v>
      </c>
      <c r="F57" s="23" t="s">
        <v>240</v>
      </c>
      <c r="G57" s="23" t="s">
        <v>198</v>
      </c>
      <c r="H57" s="23" t="s">
        <v>212</v>
      </c>
      <c r="I57" s="21" t="s">
        <v>205</v>
      </c>
    </row>
    <row r="58" spans="1:9" ht="14.25">
      <c r="A58" s="81" t="s">
        <v>227</v>
      </c>
      <c r="B58" s="82"/>
      <c r="C58" s="82"/>
      <c r="D58" s="20"/>
      <c r="E58" s="18">
        <f>SUM(E59)</f>
        <v>25</v>
      </c>
      <c r="F58" s="18"/>
      <c r="G58" s="19"/>
      <c r="H58" s="18"/>
      <c r="I58" s="20"/>
    </row>
    <row r="59" spans="1:9" s="3" customFormat="1" ht="96">
      <c r="A59" s="21">
        <v>1</v>
      </c>
      <c r="B59" s="23"/>
      <c r="C59" s="23" t="s">
        <v>96</v>
      </c>
      <c r="D59" s="23" t="s">
        <v>97</v>
      </c>
      <c r="E59" s="21">
        <v>25</v>
      </c>
      <c r="F59" s="23" t="s">
        <v>240</v>
      </c>
      <c r="G59" s="23" t="s">
        <v>198</v>
      </c>
      <c r="H59" s="23" t="s">
        <v>212</v>
      </c>
      <c r="I59" s="21" t="s">
        <v>205</v>
      </c>
    </row>
    <row r="60" spans="1:9" ht="14.25">
      <c r="A60" s="81" t="s">
        <v>228</v>
      </c>
      <c r="B60" s="82"/>
      <c r="C60" s="82"/>
      <c r="D60" s="20"/>
      <c r="E60" s="18">
        <f>SUM(E61)</f>
        <v>25</v>
      </c>
      <c r="F60" s="18"/>
      <c r="G60" s="19"/>
      <c r="H60" s="18"/>
      <c r="I60" s="20"/>
    </row>
    <row r="61" spans="1:9" s="3" customFormat="1" ht="96">
      <c r="A61" s="21">
        <v>1</v>
      </c>
      <c r="B61" s="23"/>
      <c r="C61" s="23" t="s">
        <v>96</v>
      </c>
      <c r="D61" s="23" t="s">
        <v>97</v>
      </c>
      <c r="E61" s="21">
        <v>25</v>
      </c>
      <c r="F61" s="23" t="s">
        <v>240</v>
      </c>
      <c r="G61" s="23" t="s">
        <v>198</v>
      </c>
      <c r="H61" s="23" t="s">
        <v>212</v>
      </c>
      <c r="I61" s="21" t="s">
        <v>205</v>
      </c>
    </row>
    <row r="62" spans="1:9" ht="14.25">
      <c r="A62" s="81" t="s">
        <v>229</v>
      </c>
      <c r="B62" s="82"/>
      <c r="C62" s="82"/>
      <c r="D62" s="20"/>
      <c r="E62" s="18">
        <f>SUM(E63)</f>
        <v>25</v>
      </c>
      <c r="F62" s="18"/>
      <c r="G62" s="19"/>
      <c r="H62" s="18"/>
      <c r="I62" s="20"/>
    </row>
    <row r="63" spans="1:9" s="3" customFormat="1" ht="84">
      <c r="A63" s="28">
        <v>1</v>
      </c>
      <c r="B63" s="25"/>
      <c r="C63" s="23" t="s">
        <v>98</v>
      </c>
      <c r="D63" s="23" t="s">
        <v>99</v>
      </c>
      <c r="E63" s="21">
        <v>25</v>
      </c>
      <c r="F63" s="23" t="s">
        <v>240</v>
      </c>
      <c r="G63" s="23" t="s">
        <v>198</v>
      </c>
      <c r="H63" s="23" t="s">
        <v>212</v>
      </c>
      <c r="I63" s="21" t="s">
        <v>205</v>
      </c>
    </row>
    <row r="64" spans="1:9" ht="14.25">
      <c r="A64" s="81" t="s">
        <v>230</v>
      </c>
      <c r="B64" s="82"/>
      <c r="C64" s="82"/>
      <c r="D64" s="20"/>
      <c r="E64" s="18">
        <f>SUM(E65)</f>
        <v>25</v>
      </c>
      <c r="F64" s="18"/>
      <c r="G64" s="19"/>
      <c r="H64" s="18"/>
      <c r="I64" s="20"/>
    </row>
    <row r="65" spans="1:9" s="3" customFormat="1" ht="84">
      <c r="A65" s="21">
        <v>1</v>
      </c>
      <c r="B65" s="23"/>
      <c r="C65" s="23" t="s">
        <v>100</v>
      </c>
      <c r="D65" s="23" t="s">
        <v>101</v>
      </c>
      <c r="E65" s="21">
        <v>25</v>
      </c>
      <c r="F65" s="23" t="s">
        <v>240</v>
      </c>
      <c r="G65" s="23" t="s">
        <v>198</v>
      </c>
      <c r="H65" s="23" t="s">
        <v>212</v>
      </c>
      <c r="I65" s="21" t="s">
        <v>205</v>
      </c>
    </row>
    <row r="66" spans="1:9" ht="14.25">
      <c r="A66" s="81" t="s">
        <v>231</v>
      </c>
      <c r="B66" s="82"/>
      <c r="C66" s="82"/>
      <c r="D66" s="20"/>
      <c r="E66" s="18">
        <f>SUM(E67)</f>
        <v>25</v>
      </c>
      <c r="F66" s="18"/>
      <c r="G66" s="19"/>
      <c r="H66" s="18"/>
      <c r="I66" s="20"/>
    </row>
    <row r="67" spans="1:9" s="3" customFormat="1" ht="72">
      <c r="A67" s="21">
        <v>1</v>
      </c>
      <c r="B67" s="23"/>
      <c r="C67" s="23" t="s">
        <v>102</v>
      </c>
      <c r="D67" s="23" t="s">
        <v>103</v>
      </c>
      <c r="E67" s="21">
        <v>25</v>
      </c>
      <c r="F67" s="23" t="s">
        <v>240</v>
      </c>
      <c r="G67" s="23" t="s">
        <v>198</v>
      </c>
      <c r="H67" s="23" t="s">
        <v>212</v>
      </c>
      <c r="I67" s="21" t="s">
        <v>205</v>
      </c>
    </row>
    <row r="68" spans="1:9" ht="14.25">
      <c r="A68" s="81" t="s">
        <v>232</v>
      </c>
      <c r="B68" s="82"/>
      <c r="C68" s="82"/>
      <c r="D68" s="20"/>
      <c r="E68" s="18">
        <f>SUM(E69)</f>
        <v>25</v>
      </c>
      <c r="F68" s="18"/>
      <c r="G68" s="19"/>
      <c r="H68" s="18"/>
      <c r="I68" s="20"/>
    </row>
    <row r="69" spans="1:9" s="3" customFormat="1" ht="72">
      <c r="A69" s="21">
        <v>1</v>
      </c>
      <c r="B69" s="23"/>
      <c r="C69" s="23" t="s">
        <v>107</v>
      </c>
      <c r="D69" s="23" t="s">
        <v>108</v>
      </c>
      <c r="E69" s="21">
        <v>25</v>
      </c>
      <c r="F69" s="23" t="s">
        <v>240</v>
      </c>
      <c r="G69" s="23" t="s">
        <v>198</v>
      </c>
      <c r="H69" s="23" t="s">
        <v>212</v>
      </c>
      <c r="I69" s="21" t="s">
        <v>5</v>
      </c>
    </row>
    <row r="70" spans="1:9" ht="14.25">
      <c r="A70" s="81" t="s">
        <v>233</v>
      </c>
      <c r="B70" s="82"/>
      <c r="C70" s="82"/>
      <c r="D70" s="20"/>
      <c r="E70" s="18">
        <f>SUM(E71)</f>
        <v>25</v>
      </c>
      <c r="F70" s="18"/>
      <c r="G70" s="19"/>
      <c r="H70" s="18"/>
      <c r="I70" s="20"/>
    </row>
    <row r="71" spans="1:9" s="3" customFormat="1" ht="72">
      <c r="A71" s="21">
        <v>1</v>
      </c>
      <c r="B71" s="23"/>
      <c r="C71" s="23" t="s">
        <v>107</v>
      </c>
      <c r="D71" s="23" t="s">
        <v>108</v>
      </c>
      <c r="E71" s="21">
        <v>25</v>
      </c>
      <c r="F71" s="23" t="s">
        <v>240</v>
      </c>
      <c r="G71" s="23" t="s">
        <v>198</v>
      </c>
      <c r="H71" s="23" t="s">
        <v>212</v>
      </c>
      <c r="I71" s="21" t="s">
        <v>5</v>
      </c>
    </row>
    <row r="72" spans="1:9" ht="14.25">
      <c r="A72" s="81" t="s">
        <v>234</v>
      </c>
      <c r="B72" s="82"/>
      <c r="C72" s="82"/>
      <c r="D72" s="20"/>
      <c r="E72" s="18">
        <f>SUM(E73)</f>
        <v>50</v>
      </c>
      <c r="F72" s="18"/>
      <c r="G72" s="19"/>
      <c r="H72" s="18"/>
      <c r="I72" s="20"/>
    </row>
    <row r="73" spans="1:9" s="3" customFormat="1" ht="96">
      <c r="A73" s="21">
        <v>1</v>
      </c>
      <c r="B73" s="23"/>
      <c r="C73" s="23" t="s">
        <v>54</v>
      </c>
      <c r="D73" s="23" t="s">
        <v>55</v>
      </c>
      <c r="E73" s="21">
        <v>50</v>
      </c>
      <c r="F73" s="23" t="s">
        <v>240</v>
      </c>
      <c r="G73" s="23" t="s">
        <v>198</v>
      </c>
      <c r="H73" s="23" t="s">
        <v>212</v>
      </c>
      <c r="I73" s="28" t="s">
        <v>5</v>
      </c>
    </row>
    <row r="74" spans="1:9" s="8" customFormat="1" ht="14.25" customHeight="1">
      <c r="A74" s="78" t="s">
        <v>238</v>
      </c>
      <c r="B74" s="80"/>
      <c r="C74" s="80"/>
      <c r="D74" s="35"/>
      <c r="E74" s="36">
        <f>E75+E91+E93+E96+E101+E103+E105+E108+E111+E113+E115+E117+E119+E122+E124+E126</f>
        <v>2627</v>
      </c>
      <c r="F74" s="37"/>
      <c r="G74" s="37"/>
      <c r="H74" s="38"/>
      <c r="I74" s="19"/>
    </row>
    <row r="75" spans="1:9" s="8" customFormat="1" ht="14.25" customHeight="1">
      <c r="A75" s="78" t="s">
        <v>239</v>
      </c>
      <c r="B75" s="79"/>
      <c r="C75" s="79"/>
      <c r="D75" s="35"/>
      <c r="E75" s="39">
        <f>SUM(E76:E90)</f>
        <v>944</v>
      </c>
      <c r="F75" s="37"/>
      <c r="G75" s="37"/>
      <c r="H75" s="38"/>
      <c r="I75" s="19"/>
    </row>
    <row r="76" spans="1:9" s="3" customFormat="1" ht="84">
      <c r="A76" s="28">
        <v>1</v>
      </c>
      <c r="B76" s="40" t="s">
        <v>68</v>
      </c>
      <c r="C76" s="40" t="s">
        <v>67</v>
      </c>
      <c r="D76" s="40" t="s">
        <v>70</v>
      </c>
      <c r="E76" s="21">
        <v>20</v>
      </c>
      <c r="F76" s="23" t="s">
        <v>267</v>
      </c>
      <c r="G76" s="23" t="s">
        <v>236</v>
      </c>
      <c r="H76" s="23" t="s">
        <v>235</v>
      </c>
      <c r="I76" s="24" t="s">
        <v>69</v>
      </c>
    </row>
    <row r="77" spans="1:9" s="3" customFormat="1" ht="72">
      <c r="A77" s="28">
        <v>2</v>
      </c>
      <c r="B77" s="40" t="s">
        <v>72</v>
      </c>
      <c r="C77" s="40" t="s">
        <v>71</v>
      </c>
      <c r="D77" s="40" t="s">
        <v>73</v>
      </c>
      <c r="E77" s="21">
        <v>20</v>
      </c>
      <c r="F77" s="23" t="s">
        <v>267</v>
      </c>
      <c r="G77" s="23" t="s">
        <v>236</v>
      </c>
      <c r="H77" s="23" t="s">
        <v>235</v>
      </c>
      <c r="I77" s="24" t="s">
        <v>69</v>
      </c>
    </row>
    <row r="78" spans="1:9" s="3" customFormat="1" ht="84">
      <c r="A78" s="28">
        <v>3</v>
      </c>
      <c r="B78" s="40" t="s">
        <v>75</v>
      </c>
      <c r="C78" s="40" t="s">
        <v>74</v>
      </c>
      <c r="D78" s="40" t="s">
        <v>76</v>
      </c>
      <c r="E78" s="21">
        <v>20</v>
      </c>
      <c r="F78" s="23" t="s">
        <v>267</v>
      </c>
      <c r="G78" s="23" t="s">
        <v>236</v>
      </c>
      <c r="H78" s="23" t="s">
        <v>235</v>
      </c>
      <c r="I78" s="21" t="s">
        <v>69</v>
      </c>
    </row>
    <row r="79" spans="1:9" s="3" customFormat="1" ht="72">
      <c r="A79" s="28">
        <v>4</v>
      </c>
      <c r="B79" s="40" t="s">
        <v>78</v>
      </c>
      <c r="C79" s="40" t="s">
        <v>77</v>
      </c>
      <c r="D79" s="40" t="s">
        <v>79</v>
      </c>
      <c r="E79" s="21">
        <v>20</v>
      </c>
      <c r="F79" s="23" t="s">
        <v>267</v>
      </c>
      <c r="G79" s="23" t="s">
        <v>236</v>
      </c>
      <c r="H79" s="23" t="s">
        <v>235</v>
      </c>
      <c r="I79" s="21" t="s">
        <v>69</v>
      </c>
    </row>
    <row r="80" spans="1:9" s="3" customFormat="1" ht="72">
      <c r="A80" s="28">
        <v>5</v>
      </c>
      <c r="B80" s="41" t="s">
        <v>81</v>
      </c>
      <c r="C80" s="41" t="s">
        <v>80</v>
      </c>
      <c r="D80" s="41" t="s">
        <v>82</v>
      </c>
      <c r="E80" s="21">
        <v>20</v>
      </c>
      <c r="F80" s="23" t="s">
        <v>267</v>
      </c>
      <c r="G80" s="23" t="s">
        <v>236</v>
      </c>
      <c r="H80" s="23" t="s">
        <v>235</v>
      </c>
      <c r="I80" s="21" t="s">
        <v>69</v>
      </c>
    </row>
    <row r="81" spans="1:9" s="3" customFormat="1" ht="72">
      <c r="A81" s="28">
        <v>6</v>
      </c>
      <c r="B81" s="22" t="s">
        <v>84</v>
      </c>
      <c r="C81" s="22" t="s">
        <v>83</v>
      </c>
      <c r="D81" s="23" t="s">
        <v>85</v>
      </c>
      <c r="E81" s="21">
        <v>20</v>
      </c>
      <c r="F81" s="23" t="s">
        <v>267</v>
      </c>
      <c r="G81" s="23" t="s">
        <v>236</v>
      </c>
      <c r="H81" s="23" t="s">
        <v>235</v>
      </c>
      <c r="I81" s="21" t="s">
        <v>69</v>
      </c>
    </row>
    <row r="82" spans="1:9" s="5" customFormat="1" ht="84">
      <c r="A82" s="28">
        <v>7</v>
      </c>
      <c r="B82" s="30" t="s">
        <v>146</v>
      </c>
      <c r="C82" s="30" t="s">
        <v>145</v>
      </c>
      <c r="D82" s="30" t="s">
        <v>147</v>
      </c>
      <c r="E82" s="31">
        <v>100</v>
      </c>
      <c r="F82" s="42" t="s">
        <v>199</v>
      </c>
      <c r="G82" s="30" t="s">
        <v>245</v>
      </c>
      <c r="H82" s="43" t="s">
        <v>246</v>
      </c>
      <c r="I82" s="29" t="s">
        <v>69</v>
      </c>
    </row>
    <row r="83" spans="1:9" s="5" customFormat="1" ht="60">
      <c r="A83" s="28">
        <v>8</v>
      </c>
      <c r="B83" s="30" t="s">
        <v>149</v>
      </c>
      <c r="C83" s="30" t="s">
        <v>148</v>
      </c>
      <c r="D83" s="30" t="s">
        <v>150</v>
      </c>
      <c r="E83" s="31">
        <v>100</v>
      </c>
      <c r="F83" s="42" t="s">
        <v>199</v>
      </c>
      <c r="G83" s="30" t="s">
        <v>245</v>
      </c>
      <c r="H83" s="43" t="s">
        <v>246</v>
      </c>
      <c r="I83" s="29" t="s">
        <v>69</v>
      </c>
    </row>
    <row r="84" spans="1:9" s="5" customFormat="1" ht="72">
      <c r="A84" s="28">
        <v>9</v>
      </c>
      <c r="B84" s="30" t="s">
        <v>152</v>
      </c>
      <c r="C84" s="30" t="s">
        <v>151</v>
      </c>
      <c r="D84" s="30" t="s">
        <v>153</v>
      </c>
      <c r="E84" s="31">
        <v>100</v>
      </c>
      <c r="F84" s="42" t="s">
        <v>199</v>
      </c>
      <c r="G84" s="30" t="s">
        <v>245</v>
      </c>
      <c r="H84" s="43" t="s">
        <v>246</v>
      </c>
      <c r="I84" s="29" t="s">
        <v>69</v>
      </c>
    </row>
    <row r="85" spans="1:9" s="5" customFormat="1" ht="72">
      <c r="A85" s="28">
        <v>10</v>
      </c>
      <c r="B85" s="30" t="s">
        <v>120</v>
      </c>
      <c r="C85" s="30" t="s">
        <v>119</v>
      </c>
      <c r="D85" s="30" t="s">
        <v>122</v>
      </c>
      <c r="E85" s="31">
        <v>100</v>
      </c>
      <c r="F85" s="42" t="s">
        <v>199</v>
      </c>
      <c r="G85" s="30" t="s">
        <v>245</v>
      </c>
      <c r="H85" s="23" t="s">
        <v>235</v>
      </c>
      <c r="I85" s="29" t="s">
        <v>121</v>
      </c>
    </row>
    <row r="86" spans="1:9" s="3" customFormat="1" ht="84">
      <c r="A86" s="28">
        <v>11</v>
      </c>
      <c r="B86" s="23" t="s">
        <v>92</v>
      </c>
      <c r="C86" s="23" t="s">
        <v>91</v>
      </c>
      <c r="D86" s="23" t="s">
        <v>93</v>
      </c>
      <c r="E86" s="21">
        <v>20</v>
      </c>
      <c r="F86" s="23" t="s">
        <v>267</v>
      </c>
      <c r="G86" s="23" t="s">
        <v>236</v>
      </c>
      <c r="H86" s="23" t="s">
        <v>235</v>
      </c>
      <c r="I86" s="21" t="s">
        <v>69</v>
      </c>
    </row>
    <row r="87" spans="1:9" s="5" customFormat="1" ht="60">
      <c r="A87" s="28">
        <v>12</v>
      </c>
      <c r="B87" s="44" t="s">
        <v>132</v>
      </c>
      <c r="C87" s="44" t="s">
        <v>131</v>
      </c>
      <c r="D87" s="44" t="s">
        <v>133</v>
      </c>
      <c r="E87" s="31">
        <v>100</v>
      </c>
      <c r="F87" s="42" t="s">
        <v>199</v>
      </c>
      <c r="G87" s="30" t="s">
        <v>245</v>
      </c>
      <c r="H87" s="23" t="s">
        <v>235</v>
      </c>
      <c r="I87" s="45" t="s">
        <v>69</v>
      </c>
    </row>
    <row r="88" spans="1:9" s="6" customFormat="1" ht="72">
      <c r="A88" s="28">
        <v>13</v>
      </c>
      <c r="B88" s="43" t="s">
        <v>135</v>
      </c>
      <c r="C88" s="43" t="s">
        <v>134</v>
      </c>
      <c r="D88" s="43" t="s">
        <v>136</v>
      </c>
      <c r="E88" s="46">
        <v>100</v>
      </c>
      <c r="F88" s="42" t="s">
        <v>199</v>
      </c>
      <c r="G88" s="30" t="s">
        <v>245</v>
      </c>
      <c r="H88" s="43" t="s">
        <v>246</v>
      </c>
      <c r="I88" s="47" t="s">
        <v>69</v>
      </c>
    </row>
    <row r="89" spans="1:9" s="5" customFormat="1" ht="60">
      <c r="A89" s="28">
        <v>14</v>
      </c>
      <c r="B89" s="30" t="s">
        <v>162</v>
      </c>
      <c r="C89" s="30" t="s">
        <v>161</v>
      </c>
      <c r="D89" s="30" t="s">
        <v>163</v>
      </c>
      <c r="E89" s="31">
        <v>50</v>
      </c>
      <c r="F89" s="42" t="s">
        <v>199</v>
      </c>
      <c r="G89" s="30" t="s">
        <v>245</v>
      </c>
      <c r="H89" s="43" t="s">
        <v>246</v>
      </c>
      <c r="I89" s="29" t="s">
        <v>69</v>
      </c>
    </row>
    <row r="90" spans="1:9" s="7" customFormat="1" ht="72">
      <c r="A90" s="28">
        <v>15</v>
      </c>
      <c r="B90" s="48" t="s">
        <v>183</v>
      </c>
      <c r="C90" s="48" t="s">
        <v>182</v>
      </c>
      <c r="D90" s="48" t="s">
        <v>185</v>
      </c>
      <c r="E90" s="49">
        <v>154</v>
      </c>
      <c r="F90" s="48" t="s">
        <v>201</v>
      </c>
      <c r="G90" s="50" t="s">
        <v>247</v>
      </c>
      <c r="H90" s="48"/>
      <c r="I90" s="51" t="s">
        <v>184</v>
      </c>
    </row>
    <row r="91" spans="1:9" s="8" customFormat="1" ht="14.25" customHeight="1">
      <c r="A91" s="78" t="s">
        <v>248</v>
      </c>
      <c r="B91" s="79"/>
      <c r="C91" s="79"/>
      <c r="D91" s="35"/>
      <c r="E91" s="39">
        <f>SUM(E92)</f>
        <v>100</v>
      </c>
      <c r="F91" s="37"/>
      <c r="G91" s="37"/>
      <c r="H91" s="38"/>
      <c r="I91" s="52"/>
    </row>
    <row r="92" spans="1:9" s="7" customFormat="1" ht="72">
      <c r="A92" s="53">
        <v>1</v>
      </c>
      <c r="B92" s="48" t="s">
        <v>194</v>
      </c>
      <c r="C92" s="48" t="s">
        <v>193</v>
      </c>
      <c r="D92" s="48" t="s">
        <v>195</v>
      </c>
      <c r="E92" s="49">
        <v>100</v>
      </c>
      <c r="F92" s="48" t="s">
        <v>201</v>
      </c>
      <c r="G92" s="50" t="s">
        <v>247</v>
      </c>
      <c r="H92" s="48"/>
      <c r="I92" s="51" t="s">
        <v>114</v>
      </c>
    </row>
    <row r="93" spans="1:9" s="8" customFormat="1" ht="14.25" customHeight="1">
      <c r="A93" s="78" t="s">
        <v>249</v>
      </c>
      <c r="B93" s="79"/>
      <c r="C93" s="79"/>
      <c r="D93" s="35"/>
      <c r="E93" s="39">
        <f>SUM(E94:E95)</f>
        <v>200</v>
      </c>
      <c r="F93" s="37"/>
      <c r="G93" s="37"/>
      <c r="H93" s="38"/>
      <c r="I93" s="52"/>
    </row>
    <row r="94" spans="1:9" s="5" customFormat="1" ht="60">
      <c r="A94" s="29">
        <v>1</v>
      </c>
      <c r="B94" s="54" t="s">
        <v>116</v>
      </c>
      <c r="C94" s="54" t="s">
        <v>115</v>
      </c>
      <c r="D94" s="54" t="s">
        <v>118</v>
      </c>
      <c r="E94" s="55">
        <v>100</v>
      </c>
      <c r="F94" s="42" t="s">
        <v>199</v>
      </c>
      <c r="G94" s="30" t="s">
        <v>245</v>
      </c>
      <c r="H94" s="23" t="s">
        <v>235</v>
      </c>
      <c r="I94" s="56" t="s">
        <v>117</v>
      </c>
    </row>
    <row r="95" spans="1:9" s="5" customFormat="1" ht="72">
      <c r="A95" s="29">
        <v>2</v>
      </c>
      <c r="B95" s="57" t="s">
        <v>124</v>
      </c>
      <c r="C95" s="57" t="s">
        <v>123</v>
      </c>
      <c r="D95" s="58" t="s">
        <v>126</v>
      </c>
      <c r="E95" s="59">
        <v>100</v>
      </c>
      <c r="F95" s="42" t="s">
        <v>199</v>
      </c>
      <c r="G95" s="30" t="s">
        <v>245</v>
      </c>
      <c r="H95" s="23" t="s">
        <v>235</v>
      </c>
      <c r="I95" s="60" t="s">
        <v>125</v>
      </c>
    </row>
    <row r="96" spans="1:9" s="8" customFormat="1" ht="14.25" customHeight="1">
      <c r="A96" s="78" t="s">
        <v>251</v>
      </c>
      <c r="B96" s="79"/>
      <c r="C96" s="79"/>
      <c r="D96" s="35"/>
      <c r="E96" s="39">
        <f>SUM(E97:E100)</f>
        <v>220</v>
      </c>
      <c r="F96" s="37"/>
      <c r="G96" s="37"/>
      <c r="H96" s="38"/>
      <c r="I96" s="52"/>
    </row>
    <row r="97" spans="1:9" s="3" customFormat="1" ht="72">
      <c r="A97" s="28">
        <v>1</v>
      </c>
      <c r="B97" s="23" t="s">
        <v>39</v>
      </c>
      <c r="C97" s="23" t="s">
        <v>38</v>
      </c>
      <c r="D97" s="23" t="s">
        <v>41</v>
      </c>
      <c r="E97" s="21">
        <v>50</v>
      </c>
      <c r="F97" s="23" t="s">
        <v>267</v>
      </c>
      <c r="G97" s="23" t="s">
        <v>236</v>
      </c>
      <c r="H97" s="23" t="s">
        <v>235</v>
      </c>
      <c r="I97" s="24" t="s">
        <v>40</v>
      </c>
    </row>
    <row r="98" spans="1:9" s="3" customFormat="1" ht="72">
      <c r="A98" s="28">
        <v>2</v>
      </c>
      <c r="B98" s="23" t="s">
        <v>89</v>
      </c>
      <c r="C98" s="23" t="s">
        <v>88</v>
      </c>
      <c r="D98" s="23" t="s">
        <v>90</v>
      </c>
      <c r="E98" s="21">
        <v>20</v>
      </c>
      <c r="F98" s="23" t="s">
        <v>267</v>
      </c>
      <c r="G98" s="23" t="s">
        <v>236</v>
      </c>
      <c r="H98" s="23" t="s">
        <v>235</v>
      </c>
      <c r="I98" s="21" t="s">
        <v>40</v>
      </c>
    </row>
    <row r="99" spans="1:9" s="5" customFormat="1" ht="72">
      <c r="A99" s="28">
        <v>3</v>
      </c>
      <c r="B99" s="42" t="s">
        <v>112</v>
      </c>
      <c r="C99" s="42" t="s">
        <v>111</v>
      </c>
      <c r="D99" s="42" t="s">
        <v>113</v>
      </c>
      <c r="E99" s="61">
        <v>100</v>
      </c>
      <c r="F99" s="42" t="s">
        <v>199</v>
      </c>
      <c r="G99" s="30" t="s">
        <v>245</v>
      </c>
      <c r="H99" s="23" t="s">
        <v>235</v>
      </c>
      <c r="I99" s="62" t="s">
        <v>40</v>
      </c>
    </row>
    <row r="100" spans="1:9" s="5" customFormat="1" ht="60">
      <c r="A100" s="28">
        <v>4</v>
      </c>
      <c r="B100" s="30" t="s">
        <v>159</v>
      </c>
      <c r="C100" s="30" t="s">
        <v>158</v>
      </c>
      <c r="D100" s="30" t="s">
        <v>160</v>
      </c>
      <c r="E100" s="31">
        <v>50</v>
      </c>
      <c r="F100" s="42" t="s">
        <v>199</v>
      </c>
      <c r="G100" s="30" t="s">
        <v>245</v>
      </c>
      <c r="H100" s="23" t="s">
        <v>235</v>
      </c>
      <c r="I100" s="29" t="s">
        <v>40</v>
      </c>
    </row>
    <row r="101" spans="1:9" s="8" customFormat="1" ht="14.25" customHeight="1">
      <c r="A101" s="78" t="s">
        <v>252</v>
      </c>
      <c r="B101" s="79"/>
      <c r="C101" s="79"/>
      <c r="D101" s="35"/>
      <c r="E101" s="39">
        <f>SUM(E102)</f>
        <v>50</v>
      </c>
      <c r="F101" s="37"/>
      <c r="G101" s="37"/>
      <c r="H101" s="38"/>
      <c r="I101" s="52"/>
    </row>
    <row r="102" spans="1:9" s="3" customFormat="1" ht="96">
      <c r="A102" s="21">
        <v>1</v>
      </c>
      <c r="B102" s="63" t="s">
        <v>51</v>
      </c>
      <c r="C102" s="63" t="s">
        <v>50</v>
      </c>
      <c r="D102" s="63" t="s">
        <v>53</v>
      </c>
      <c r="E102" s="21">
        <v>50</v>
      </c>
      <c r="F102" s="23" t="s">
        <v>267</v>
      </c>
      <c r="G102" s="23" t="s">
        <v>236</v>
      </c>
      <c r="H102" s="23" t="s">
        <v>235</v>
      </c>
      <c r="I102" s="24" t="s">
        <v>52</v>
      </c>
    </row>
    <row r="103" spans="1:9" s="8" customFormat="1" ht="14.25" customHeight="1">
      <c r="A103" s="78" t="s">
        <v>253</v>
      </c>
      <c r="B103" s="79"/>
      <c r="C103" s="79"/>
      <c r="D103" s="35"/>
      <c r="E103" s="39">
        <f>SUM(E104)</f>
        <v>50</v>
      </c>
      <c r="F103" s="37"/>
      <c r="G103" s="37"/>
      <c r="H103" s="38"/>
      <c r="I103" s="52"/>
    </row>
    <row r="104" spans="1:9" s="5" customFormat="1" ht="60">
      <c r="A104" s="29">
        <v>1</v>
      </c>
      <c r="B104" s="64" t="s">
        <v>172</v>
      </c>
      <c r="C104" s="64" t="s">
        <v>171</v>
      </c>
      <c r="D104" s="64" t="s">
        <v>174</v>
      </c>
      <c r="E104" s="65">
        <v>50</v>
      </c>
      <c r="F104" s="42" t="s">
        <v>199</v>
      </c>
      <c r="G104" s="30" t="s">
        <v>245</v>
      </c>
      <c r="H104" s="43" t="s">
        <v>246</v>
      </c>
      <c r="I104" s="66" t="s">
        <v>173</v>
      </c>
    </row>
    <row r="105" spans="1:9" s="8" customFormat="1" ht="14.25" customHeight="1">
      <c r="A105" s="78" t="s">
        <v>254</v>
      </c>
      <c r="B105" s="79"/>
      <c r="C105" s="79"/>
      <c r="D105" s="35"/>
      <c r="E105" s="39">
        <f>SUM(E106:E107)</f>
        <v>254</v>
      </c>
      <c r="F105" s="37"/>
      <c r="G105" s="37"/>
      <c r="H105" s="38"/>
      <c r="I105" s="52"/>
    </row>
    <row r="106" spans="1:9" s="5" customFormat="1" ht="60">
      <c r="A106" s="29">
        <v>1</v>
      </c>
      <c r="B106" s="30" t="s">
        <v>128</v>
      </c>
      <c r="C106" s="30" t="s">
        <v>127</v>
      </c>
      <c r="D106" s="67" t="s">
        <v>130</v>
      </c>
      <c r="E106" s="31">
        <v>100</v>
      </c>
      <c r="F106" s="42" t="s">
        <v>199</v>
      </c>
      <c r="G106" s="30" t="s">
        <v>245</v>
      </c>
      <c r="H106" s="23" t="s">
        <v>235</v>
      </c>
      <c r="I106" s="29" t="s">
        <v>129</v>
      </c>
    </row>
    <row r="107" spans="1:9" s="7" customFormat="1" ht="72">
      <c r="A107" s="53">
        <v>2</v>
      </c>
      <c r="B107" s="50" t="s">
        <v>191</v>
      </c>
      <c r="C107" s="50" t="s">
        <v>190</v>
      </c>
      <c r="D107" s="50" t="s">
        <v>192</v>
      </c>
      <c r="E107" s="49">
        <v>154</v>
      </c>
      <c r="F107" s="50" t="s">
        <v>201</v>
      </c>
      <c r="G107" s="50" t="s">
        <v>247</v>
      </c>
      <c r="H107" s="50"/>
      <c r="I107" s="49" t="s">
        <v>129</v>
      </c>
    </row>
    <row r="108" spans="1:9" s="8" customFormat="1" ht="14.25" customHeight="1">
      <c r="A108" s="78" t="s">
        <v>255</v>
      </c>
      <c r="B108" s="79"/>
      <c r="C108" s="79"/>
      <c r="D108" s="35"/>
      <c r="E108" s="39">
        <f>SUM(E109:E110)</f>
        <v>40</v>
      </c>
      <c r="F108" s="37"/>
      <c r="G108" s="37"/>
      <c r="H108" s="38"/>
      <c r="I108" s="52"/>
    </row>
    <row r="109" spans="1:9" s="3" customFormat="1" ht="72">
      <c r="A109" s="28">
        <v>1</v>
      </c>
      <c r="B109" s="23" t="s">
        <v>59</v>
      </c>
      <c r="C109" s="23" t="s">
        <v>58</v>
      </c>
      <c r="D109" s="23" t="s">
        <v>61</v>
      </c>
      <c r="E109" s="21">
        <v>20</v>
      </c>
      <c r="F109" s="23" t="s">
        <v>267</v>
      </c>
      <c r="G109" s="23" t="s">
        <v>236</v>
      </c>
      <c r="H109" s="23" t="s">
        <v>235</v>
      </c>
      <c r="I109" s="21" t="s">
        <v>60</v>
      </c>
    </row>
    <row r="110" spans="1:9" s="3" customFormat="1" ht="96">
      <c r="A110" s="21">
        <v>2</v>
      </c>
      <c r="B110" s="23" t="s">
        <v>63</v>
      </c>
      <c r="C110" s="23" t="s">
        <v>62</v>
      </c>
      <c r="D110" s="23" t="s">
        <v>64</v>
      </c>
      <c r="E110" s="21">
        <v>20</v>
      </c>
      <c r="F110" s="23" t="s">
        <v>266</v>
      </c>
      <c r="G110" s="23" t="s">
        <v>236</v>
      </c>
      <c r="H110" s="23" t="s">
        <v>235</v>
      </c>
      <c r="I110" s="21" t="s">
        <v>60</v>
      </c>
    </row>
    <row r="111" spans="1:9" s="8" customFormat="1" ht="14.25" customHeight="1">
      <c r="A111" s="78" t="s">
        <v>256</v>
      </c>
      <c r="B111" s="79"/>
      <c r="C111" s="79"/>
      <c r="D111" s="35"/>
      <c r="E111" s="39">
        <f>SUM(E112)</f>
        <v>50</v>
      </c>
      <c r="F111" s="37"/>
      <c r="G111" s="37"/>
      <c r="H111" s="38"/>
      <c r="I111" s="52"/>
    </row>
    <row r="112" spans="1:9" s="5" customFormat="1" ht="60">
      <c r="A112" s="29">
        <v>1</v>
      </c>
      <c r="B112" s="68" t="s">
        <v>165</v>
      </c>
      <c r="C112" s="68" t="s">
        <v>164</v>
      </c>
      <c r="D112" s="68" t="s">
        <v>166</v>
      </c>
      <c r="E112" s="69">
        <v>50</v>
      </c>
      <c r="F112" s="42" t="s">
        <v>199</v>
      </c>
      <c r="G112" s="30" t="s">
        <v>245</v>
      </c>
      <c r="H112" s="43" t="s">
        <v>246</v>
      </c>
      <c r="I112" s="70" t="s">
        <v>137</v>
      </c>
    </row>
    <row r="113" spans="1:9" s="8" customFormat="1" ht="14.25" customHeight="1">
      <c r="A113" s="78" t="s">
        <v>258</v>
      </c>
      <c r="B113" s="79"/>
      <c r="C113" s="79"/>
      <c r="D113" s="35"/>
      <c r="E113" s="39">
        <f>SUM(E114)</f>
        <v>100</v>
      </c>
      <c r="F113" s="37"/>
      <c r="G113" s="37"/>
      <c r="H113" s="38"/>
      <c r="I113" s="52"/>
    </row>
    <row r="114" spans="1:9" s="5" customFormat="1" ht="60">
      <c r="A114" s="29">
        <v>1</v>
      </c>
      <c r="B114" s="68" t="s">
        <v>142</v>
      </c>
      <c r="C114" s="68" t="s">
        <v>141</v>
      </c>
      <c r="D114" s="68" t="s">
        <v>144</v>
      </c>
      <c r="E114" s="69">
        <v>100</v>
      </c>
      <c r="F114" s="42" t="s">
        <v>199</v>
      </c>
      <c r="G114" s="30" t="s">
        <v>245</v>
      </c>
      <c r="H114" s="43" t="s">
        <v>246</v>
      </c>
      <c r="I114" s="70" t="s">
        <v>143</v>
      </c>
    </row>
    <row r="115" spans="1:9" s="8" customFormat="1" ht="14.25" customHeight="1">
      <c r="A115" s="78" t="s">
        <v>259</v>
      </c>
      <c r="B115" s="79"/>
      <c r="C115" s="79"/>
      <c r="D115" s="35"/>
      <c r="E115" s="39">
        <f>SUM(E116)</f>
        <v>100</v>
      </c>
      <c r="F115" s="37"/>
      <c r="G115" s="37"/>
      <c r="H115" s="38"/>
      <c r="I115" s="52"/>
    </row>
    <row r="116" spans="1:9" s="7" customFormat="1" ht="72">
      <c r="A116" s="53">
        <v>1</v>
      </c>
      <c r="B116" s="50" t="s">
        <v>176</v>
      </c>
      <c r="C116" s="50" t="s">
        <v>175</v>
      </c>
      <c r="D116" s="50" t="s">
        <v>178</v>
      </c>
      <c r="E116" s="49">
        <v>100</v>
      </c>
      <c r="F116" s="50" t="s">
        <v>201</v>
      </c>
      <c r="G116" s="50" t="s">
        <v>247</v>
      </c>
      <c r="H116" s="50"/>
      <c r="I116" s="49" t="s">
        <v>177</v>
      </c>
    </row>
    <row r="117" spans="1:9" s="8" customFormat="1" ht="14.25" customHeight="1">
      <c r="A117" s="78" t="s">
        <v>260</v>
      </c>
      <c r="B117" s="79"/>
      <c r="C117" s="79"/>
      <c r="D117" s="35"/>
      <c r="E117" s="39">
        <f>SUM(E118)</f>
        <v>100</v>
      </c>
      <c r="F117" s="37"/>
      <c r="G117" s="37"/>
      <c r="H117" s="38"/>
      <c r="I117" s="52"/>
    </row>
    <row r="118" spans="1:9" s="7" customFormat="1" ht="72">
      <c r="A118" s="53">
        <v>1</v>
      </c>
      <c r="B118" s="71" t="s">
        <v>187</v>
      </c>
      <c r="C118" s="71" t="s">
        <v>186</v>
      </c>
      <c r="D118" s="71" t="s">
        <v>189</v>
      </c>
      <c r="E118" s="49">
        <v>100</v>
      </c>
      <c r="F118" s="71" t="s">
        <v>201</v>
      </c>
      <c r="G118" s="50" t="s">
        <v>247</v>
      </c>
      <c r="H118" s="71"/>
      <c r="I118" s="72" t="s">
        <v>188</v>
      </c>
    </row>
    <row r="119" spans="1:9" s="8" customFormat="1" ht="14.25" customHeight="1">
      <c r="A119" s="78" t="s">
        <v>261</v>
      </c>
      <c r="B119" s="79"/>
      <c r="C119" s="79"/>
      <c r="D119" s="35"/>
      <c r="E119" s="39">
        <f>SUM(E120:E121)</f>
        <v>150</v>
      </c>
      <c r="F119" s="37"/>
      <c r="G119" s="37"/>
      <c r="H119" s="38"/>
      <c r="I119" s="52"/>
    </row>
    <row r="120" spans="1:9" s="3" customFormat="1" ht="72">
      <c r="A120" s="21">
        <v>1</v>
      </c>
      <c r="B120" s="23" t="s">
        <v>45</v>
      </c>
      <c r="C120" s="23" t="s">
        <v>44</v>
      </c>
      <c r="D120" s="23" t="s">
        <v>47</v>
      </c>
      <c r="E120" s="21">
        <v>50</v>
      </c>
      <c r="F120" s="23" t="s">
        <v>266</v>
      </c>
      <c r="G120" s="23" t="s">
        <v>236</v>
      </c>
      <c r="H120" s="23" t="s">
        <v>235</v>
      </c>
      <c r="I120" s="21" t="s">
        <v>46</v>
      </c>
    </row>
    <row r="121" spans="1:9" s="5" customFormat="1" ht="60">
      <c r="A121" s="29">
        <v>2</v>
      </c>
      <c r="B121" s="30" t="s">
        <v>139</v>
      </c>
      <c r="C121" s="30" t="s">
        <v>138</v>
      </c>
      <c r="D121" s="30" t="s">
        <v>140</v>
      </c>
      <c r="E121" s="31">
        <v>100</v>
      </c>
      <c r="F121" s="42" t="s">
        <v>199</v>
      </c>
      <c r="G121" s="30" t="s">
        <v>245</v>
      </c>
      <c r="H121" s="23" t="s">
        <v>235</v>
      </c>
      <c r="I121" s="29" t="s">
        <v>46</v>
      </c>
    </row>
    <row r="122" spans="1:9" s="8" customFormat="1" ht="14.25" customHeight="1">
      <c r="A122" s="78" t="s">
        <v>262</v>
      </c>
      <c r="B122" s="79"/>
      <c r="C122" s="79"/>
      <c r="D122" s="35"/>
      <c r="E122" s="39">
        <f>SUM(E123)</f>
        <v>65</v>
      </c>
      <c r="F122" s="37"/>
      <c r="G122" s="37"/>
      <c r="H122" s="38"/>
      <c r="I122" s="52"/>
    </row>
    <row r="123" spans="1:9" s="5" customFormat="1" ht="60">
      <c r="A123" s="29">
        <v>1</v>
      </c>
      <c r="B123" s="73" t="s">
        <v>155</v>
      </c>
      <c r="C123" s="73" t="s">
        <v>154</v>
      </c>
      <c r="D123" s="73" t="s">
        <v>157</v>
      </c>
      <c r="E123" s="61">
        <v>65</v>
      </c>
      <c r="F123" s="42" t="s">
        <v>199</v>
      </c>
      <c r="G123" s="30" t="s">
        <v>245</v>
      </c>
      <c r="H123" s="43" t="s">
        <v>246</v>
      </c>
      <c r="I123" s="74" t="s">
        <v>156</v>
      </c>
    </row>
    <row r="124" spans="1:9" s="8" customFormat="1" ht="14.25" customHeight="1">
      <c r="A124" s="78" t="s">
        <v>263</v>
      </c>
      <c r="B124" s="79"/>
      <c r="C124" s="79"/>
      <c r="D124" s="35"/>
      <c r="E124" s="39">
        <f>SUM(E125)</f>
        <v>50</v>
      </c>
      <c r="F124" s="37"/>
      <c r="G124" s="37"/>
      <c r="H124" s="38"/>
      <c r="I124" s="52"/>
    </row>
    <row r="125" spans="1:9" s="5" customFormat="1" ht="60">
      <c r="A125" s="29">
        <v>1</v>
      </c>
      <c r="B125" s="75" t="s">
        <v>169</v>
      </c>
      <c r="C125" s="75" t="s">
        <v>168</v>
      </c>
      <c r="D125" s="75" t="s">
        <v>170</v>
      </c>
      <c r="E125" s="76">
        <v>50</v>
      </c>
      <c r="F125" s="42" t="s">
        <v>199</v>
      </c>
      <c r="G125" s="30" t="s">
        <v>245</v>
      </c>
      <c r="H125" s="23" t="s">
        <v>235</v>
      </c>
      <c r="I125" s="77" t="s">
        <v>167</v>
      </c>
    </row>
    <row r="126" spans="1:9" s="8" customFormat="1" ht="14.25" customHeight="1">
      <c r="A126" s="78" t="s">
        <v>264</v>
      </c>
      <c r="B126" s="79"/>
      <c r="C126" s="79"/>
      <c r="D126" s="35"/>
      <c r="E126" s="39">
        <f>SUM(E127)</f>
        <v>154</v>
      </c>
      <c r="F126" s="37"/>
      <c r="G126" s="37"/>
      <c r="H126" s="38"/>
      <c r="I126" s="52"/>
    </row>
    <row r="127" spans="1:9" s="7" customFormat="1" ht="72">
      <c r="A127" s="53">
        <v>1</v>
      </c>
      <c r="B127" s="48" t="s">
        <v>180</v>
      </c>
      <c r="C127" s="48" t="s">
        <v>179</v>
      </c>
      <c r="D127" s="48" t="s">
        <v>181</v>
      </c>
      <c r="E127" s="49">
        <v>154</v>
      </c>
      <c r="F127" s="48" t="s">
        <v>201</v>
      </c>
      <c r="G127" s="50" t="s">
        <v>247</v>
      </c>
      <c r="H127" s="23" t="s">
        <v>235</v>
      </c>
      <c r="I127" s="51" t="s">
        <v>265</v>
      </c>
    </row>
  </sheetData>
  <sheetProtection/>
  <mergeCells count="41">
    <mergeCell ref="A1:H1"/>
    <mergeCell ref="G2:I2"/>
    <mergeCell ref="A4:C4"/>
    <mergeCell ref="A5:C5"/>
    <mergeCell ref="A6:C6"/>
    <mergeCell ref="A25:C25"/>
    <mergeCell ref="A30:C30"/>
    <mergeCell ref="A32:C32"/>
    <mergeCell ref="A34:C34"/>
    <mergeCell ref="A36:C36"/>
    <mergeCell ref="A38:C38"/>
    <mergeCell ref="A40:C40"/>
    <mergeCell ref="A43:C43"/>
    <mergeCell ref="A47:C47"/>
    <mergeCell ref="A51:C51"/>
    <mergeCell ref="A55:C55"/>
    <mergeCell ref="A58:C58"/>
    <mergeCell ref="A60:C60"/>
    <mergeCell ref="A62:C62"/>
    <mergeCell ref="A64:C64"/>
    <mergeCell ref="A66:C66"/>
    <mergeCell ref="A68:C68"/>
    <mergeCell ref="A70:C70"/>
    <mergeCell ref="A72:C72"/>
    <mergeCell ref="A115:C115"/>
    <mergeCell ref="A74:C74"/>
    <mergeCell ref="A75:C75"/>
    <mergeCell ref="A91:C91"/>
    <mergeCell ref="A93:C93"/>
    <mergeCell ref="A96:C96"/>
    <mergeCell ref="A101:C101"/>
    <mergeCell ref="A117:C117"/>
    <mergeCell ref="A119:C119"/>
    <mergeCell ref="A122:C122"/>
    <mergeCell ref="A124:C124"/>
    <mergeCell ref="A126:C126"/>
    <mergeCell ref="A103:C103"/>
    <mergeCell ref="A105:C105"/>
    <mergeCell ref="A108:C108"/>
    <mergeCell ref="A111:C111"/>
    <mergeCell ref="A113:C113"/>
  </mergeCells>
  <printOptions horizontalCentered="1"/>
  <pageMargins left="0.15748031496062992" right="0.15748031496062992" top="0.984251968503937" bottom="0.984251968503937" header="0.5118110236220472" footer="0.5118110236220472"/>
  <pageSetup horizontalDpi="600" verticalDpi="600" orientation="landscape" paperSize="9" r:id="rId1"/>
  <rowBreaks count="37" manualBreakCount="37">
    <brk id="5" max="255" man="1"/>
    <brk id="24" max="255" man="1"/>
    <brk id="29" max="255" man="1"/>
    <brk id="31" max="255" man="1"/>
    <brk id="33" max="255" man="1"/>
    <brk id="35" max="255" man="1"/>
    <brk id="37" max="255" man="1"/>
    <brk id="39" max="255" man="1"/>
    <brk id="42" max="255" man="1"/>
    <brk id="46" max="255" man="1"/>
    <brk id="50" max="255" man="1"/>
    <brk id="54" max="255" man="1"/>
    <brk id="57" max="255" man="1"/>
    <brk id="59" max="255" man="1"/>
    <brk id="61" max="255" man="1"/>
    <brk id="63" max="255" man="1"/>
    <brk id="65" max="255" man="1"/>
    <brk id="67" max="255" man="1"/>
    <brk id="69" max="255" man="1"/>
    <brk id="71" max="255" man="1"/>
    <brk id="73" max="255" man="1"/>
    <brk id="74" max="255" man="1"/>
    <brk id="90" max="255" man="1"/>
    <brk id="92" max="255" man="1"/>
    <brk id="95" max="255" man="1"/>
    <brk id="100" max="255" man="1"/>
    <brk id="102" max="255" man="1"/>
    <brk id="104" max="255" man="1"/>
    <brk id="107" max="255" man="1"/>
    <brk id="110" max="255" man="1"/>
    <brk id="112" max="255" man="1"/>
    <brk id="114" max="255" man="1"/>
    <brk id="116" max="255" man="1"/>
    <brk id="118" max="255" man="1"/>
    <brk id="121" max="255" man="1"/>
    <brk id="123" max="255" man="1"/>
    <brk id="125" max="255" man="1"/>
  </rowBreaks>
</worksheet>
</file>

<file path=xl/worksheets/sheet3.xml><?xml version="1.0" encoding="utf-8"?>
<worksheet xmlns="http://schemas.openxmlformats.org/spreadsheetml/2006/main" xmlns:r="http://schemas.openxmlformats.org/officeDocument/2006/relationships">
  <dimension ref="A1:I62"/>
  <sheetViews>
    <sheetView tabSelected="1" zoomScaleSheetLayoutView="100" zoomScalePageLayoutView="0" workbookViewId="0" topLeftCell="A1">
      <selection activeCell="E5" sqref="E5"/>
    </sheetView>
  </sheetViews>
  <sheetFormatPr defaultColWidth="9.00390625" defaultRowHeight="14.25"/>
  <cols>
    <col min="1" max="1" width="4.25390625" style="0" customWidth="1"/>
    <col min="2" max="2" width="9.00390625" style="0" customWidth="1"/>
    <col min="3" max="3" width="27.125" style="0" customWidth="1"/>
    <col min="4" max="4" width="45.75390625" style="0" customWidth="1"/>
    <col min="5" max="5" width="9.00390625" style="9" customWidth="1"/>
    <col min="6" max="6" width="10.75390625" style="0" customWidth="1"/>
    <col min="7" max="7" width="9.25390625" style="0" customWidth="1"/>
    <col min="8" max="8" width="8.00390625" style="0" customWidth="1"/>
    <col min="9" max="9" width="7.875" style="0" customWidth="1"/>
  </cols>
  <sheetData>
    <row r="1" spans="1:9" ht="40.5" customHeight="1">
      <c r="A1" s="83" t="s">
        <v>213</v>
      </c>
      <c r="B1" s="83"/>
      <c r="C1" s="83"/>
      <c r="D1" s="83"/>
      <c r="E1" s="83"/>
      <c r="F1" s="83"/>
      <c r="G1" s="83"/>
      <c r="H1" s="83"/>
      <c r="I1" s="83"/>
    </row>
    <row r="2" spans="1:9" ht="18.75" customHeight="1">
      <c r="A2" s="2"/>
      <c r="B2" s="4"/>
      <c r="C2" s="2"/>
      <c r="D2" s="2"/>
      <c r="E2" s="2"/>
      <c r="F2" s="2"/>
      <c r="G2" s="86" t="s">
        <v>241</v>
      </c>
      <c r="H2" s="86"/>
      <c r="I2" s="86"/>
    </row>
    <row r="3" spans="1:9" ht="24.75" customHeight="1">
      <c r="A3" s="10" t="s">
        <v>0</v>
      </c>
      <c r="B3" s="11" t="s">
        <v>2</v>
      </c>
      <c r="C3" s="11" t="s">
        <v>1</v>
      </c>
      <c r="D3" s="10" t="s">
        <v>3</v>
      </c>
      <c r="E3" s="10" t="s">
        <v>214</v>
      </c>
      <c r="F3" s="10" t="s">
        <v>196</v>
      </c>
      <c r="G3" s="10" t="s">
        <v>197</v>
      </c>
      <c r="H3" s="10" t="s">
        <v>211</v>
      </c>
      <c r="I3" s="10" t="s">
        <v>210</v>
      </c>
    </row>
    <row r="4" spans="1:9" ht="15" customHeight="1">
      <c r="A4" s="84" t="s">
        <v>242</v>
      </c>
      <c r="B4" s="85"/>
      <c r="C4" s="85"/>
      <c r="D4" s="12"/>
      <c r="E4" s="13">
        <f>E5+E24+E29+E32+E36+E40+E44+E47+E49+E51+E53+E55+E57+E59+E61</f>
        <v>1825</v>
      </c>
      <c r="F4" s="14"/>
      <c r="G4" s="14"/>
      <c r="H4" s="15"/>
      <c r="I4" s="16"/>
    </row>
    <row r="5" spans="1:9" ht="14.25">
      <c r="A5" s="81" t="s">
        <v>271</v>
      </c>
      <c r="B5" s="82"/>
      <c r="C5" s="82"/>
      <c r="D5" s="20"/>
      <c r="E5" s="18">
        <f>SUM(E6:E23)</f>
        <v>900</v>
      </c>
      <c r="F5" s="18"/>
      <c r="G5" s="19"/>
      <c r="H5" s="18"/>
      <c r="I5" s="18"/>
    </row>
    <row r="6" spans="1:9" s="3" customFormat="1" ht="72">
      <c r="A6" s="21">
        <v>1</v>
      </c>
      <c r="B6" s="22"/>
      <c r="C6" s="22" t="s">
        <v>7</v>
      </c>
      <c r="D6" s="23" t="s">
        <v>9</v>
      </c>
      <c r="E6" s="21">
        <v>50</v>
      </c>
      <c r="F6" s="23" t="s">
        <v>243</v>
      </c>
      <c r="G6" s="23" t="s">
        <v>198</v>
      </c>
      <c r="H6" s="23" t="s">
        <v>212</v>
      </c>
      <c r="I6" s="21" t="s">
        <v>8</v>
      </c>
    </row>
    <row r="7" spans="1:9" s="3" customFormat="1" ht="72">
      <c r="A7" s="21">
        <v>2</v>
      </c>
      <c r="B7" s="23"/>
      <c r="C7" s="23" t="s">
        <v>12</v>
      </c>
      <c r="D7" s="23" t="s">
        <v>13</v>
      </c>
      <c r="E7" s="21">
        <v>50</v>
      </c>
      <c r="F7" s="23" t="s">
        <v>243</v>
      </c>
      <c r="G7" s="23" t="s">
        <v>198</v>
      </c>
      <c r="H7" s="23" t="s">
        <v>212</v>
      </c>
      <c r="I7" s="21" t="s">
        <v>8</v>
      </c>
    </row>
    <row r="8" spans="1:9" s="3" customFormat="1" ht="60">
      <c r="A8" s="21">
        <v>3</v>
      </c>
      <c r="B8" s="22"/>
      <c r="C8" s="23" t="s">
        <v>42</v>
      </c>
      <c r="D8" s="23" t="s">
        <v>43</v>
      </c>
      <c r="E8" s="21">
        <v>50</v>
      </c>
      <c r="F8" s="23" t="s">
        <v>243</v>
      </c>
      <c r="G8" s="23" t="s">
        <v>198</v>
      </c>
      <c r="H8" s="23" t="s">
        <v>212</v>
      </c>
      <c r="I8" s="24" t="s">
        <v>8</v>
      </c>
    </row>
    <row r="9" spans="1:9" s="3" customFormat="1" ht="84">
      <c r="A9" s="21">
        <v>4</v>
      </c>
      <c r="B9" s="25"/>
      <c r="C9" s="23" t="s">
        <v>98</v>
      </c>
      <c r="D9" s="23" t="s">
        <v>99</v>
      </c>
      <c r="E9" s="21">
        <v>50</v>
      </c>
      <c r="F9" s="23" t="s">
        <v>240</v>
      </c>
      <c r="G9" s="23" t="s">
        <v>198</v>
      </c>
      <c r="H9" s="23" t="s">
        <v>212</v>
      </c>
      <c r="I9" s="21" t="s">
        <v>207</v>
      </c>
    </row>
    <row r="10" spans="1:9" s="3" customFormat="1" ht="60">
      <c r="A10" s="21">
        <v>5</v>
      </c>
      <c r="B10" s="23"/>
      <c r="C10" s="23" t="s">
        <v>48</v>
      </c>
      <c r="D10" s="23" t="s">
        <v>49</v>
      </c>
      <c r="E10" s="21">
        <v>50</v>
      </c>
      <c r="F10" s="23" t="s">
        <v>240</v>
      </c>
      <c r="G10" s="23" t="s">
        <v>198</v>
      </c>
      <c r="H10" s="23" t="s">
        <v>212</v>
      </c>
      <c r="I10" s="24" t="s">
        <v>8</v>
      </c>
    </row>
    <row r="11" spans="1:9" s="3" customFormat="1" ht="72">
      <c r="A11" s="21">
        <v>6</v>
      </c>
      <c r="B11" s="25"/>
      <c r="C11" s="23" t="s">
        <v>94</v>
      </c>
      <c r="D11" s="23" t="s">
        <v>95</v>
      </c>
      <c r="E11" s="21">
        <v>100</v>
      </c>
      <c r="F11" s="23" t="s">
        <v>240</v>
      </c>
      <c r="G11" s="23" t="s">
        <v>198</v>
      </c>
      <c r="H11" s="23" t="s">
        <v>212</v>
      </c>
      <c r="I11" s="21" t="s">
        <v>8</v>
      </c>
    </row>
    <row r="12" spans="1:9" s="3" customFormat="1" ht="96">
      <c r="A12" s="21">
        <v>7</v>
      </c>
      <c r="B12" s="23"/>
      <c r="C12" s="23" t="s">
        <v>96</v>
      </c>
      <c r="D12" s="23" t="s">
        <v>97</v>
      </c>
      <c r="E12" s="21">
        <v>25</v>
      </c>
      <c r="F12" s="23" t="s">
        <v>240</v>
      </c>
      <c r="G12" s="23" t="s">
        <v>198</v>
      </c>
      <c r="H12" s="23" t="s">
        <v>212</v>
      </c>
      <c r="I12" s="21" t="s">
        <v>204</v>
      </c>
    </row>
    <row r="13" spans="1:9" s="3" customFormat="1" ht="108">
      <c r="A13" s="21">
        <v>8</v>
      </c>
      <c r="B13" s="23"/>
      <c r="C13" s="22" t="s">
        <v>202</v>
      </c>
      <c r="D13" s="22" t="s">
        <v>203</v>
      </c>
      <c r="E13" s="26">
        <v>50</v>
      </c>
      <c r="F13" s="23" t="s">
        <v>240</v>
      </c>
      <c r="G13" s="23" t="s">
        <v>198</v>
      </c>
      <c r="H13" s="23" t="s">
        <v>212</v>
      </c>
      <c r="I13" s="27" t="s">
        <v>8</v>
      </c>
    </row>
    <row r="14" spans="1:9" s="3" customFormat="1" ht="72">
      <c r="A14" s="21">
        <v>9</v>
      </c>
      <c r="B14" s="23"/>
      <c r="C14" s="23" t="s">
        <v>14</v>
      </c>
      <c r="D14" s="23" t="s">
        <v>15</v>
      </c>
      <c r="E14" s="21">
        <v>50</v>
      </c>
      <c r="F14" s="23" t="s">
        <v>240</v>
      </c>
      <c r="G14" s="23" t="s">
        <v>198</v>
      </c>
      <c r="H14" s="23" t="s">
        <v>212</v>
      </c>
      <c r="I14" s="21" t="s">
        <v>8</v>
      </c>
    </row>
    <row r="15" spans="1:9" s="3" customFormat="1" ht="60">
      <c r="A15" s="21">
        <v>10</v>
      </c>
      <c r="B15" s="23"/>
      <c r="C15" s="23" t="s">
        <v>34</v>
      </c>
      <c r="D15" s="23" t="s">
        <v>35</v>
      </c>
      <c r="E15" s="21">
        <v>50</v>
      </c>
      <c r="F15" s="23" t="s">
        <v>240</v>
      </c>
      <c r="G15" s="23" t="s">
        <v>198</v>
      </c>
      <c r="H15" s="23" t="s">
        <v>212</v>
      </c>
      <c r="I15" s="24" t="s">
        <v>8</v>
      </c>
    </row>
    <row r="16" spans="1:9" s="3" customFormat="1" ht="84">
      <c r="A16" s="21">
        <v>11</v>
      </c>
      <c r="B16" s="23"/>
      <c r="C16" s="23" t="s">
        <v>36</v>
      </c>
      <c r="D16" s="23" t="s">
        <v>37</v>
      </c>
      <c r="E16" s="21">
        <v>50</v>
      </c>
      <c r="F16" s="23" t="s">
        <v>240</v>
      </c>
      <c r="G16" s="23" t="s">
        <v>198</v>
      </c>
      <c r="H16" s="23" t="s">
        <v>212</v>
      </c>
      <c r="I16" s="24" t="s">
        <v>8</v>
      </c>
    </row>
    <row r="17" spans="1:9" s="3" customFormat="1" ht="48">
      <c r="A17" s="21">
        <v>12</v>
      </c>
      <c r="B17" s="22"/>
      <c r="C17" s="22" t="s">
        <v>20</v>
      </c>
      <c r="D17" s="23" t="s">
        <v>21</v>
      </c>
      <c r="E17" s="21">
        <v>50</v>
      </c>
      <c r="F17" s="23" t="s">
        <v>240</v>
      </c>
      <c r="G17" s="23" t="s">
        <v>198</v>
      </c>
      <c r="H17" s="23" t="s">
        <v>212</v>
      </c>
      <c r="I17" s="21" t="s">
        <v>8</v>
      </c>
    </row>
    <row r="18" spans="1:9" s="3" customFormat="1" ht="60">
      <c r="A18" s="21">
        <v>13</v>
      </c>
      <c r="B18" s="23"/>
      <c r="C18" s="23" t="s">
        <v>30</v>
      </c>
      <c r="D18" s="23" t="s">
        <v>31</v>
      </c>
      <c r="E18" s="21">
        <v>50</v>
      </c>
      <c r="F18" s="23" t="s">
        <v>240</v>
      </c>
      <c r="G18" s="23" t="s">
        <v>198</v>
      </c>
      <c r="H18" s="23" t="s">
        <v>212</v>
      </c>
      <c r="I18" s="21" t="s">
        <v>8</v>
      </c>
    </row>
    <row r="19" spans="1:9" s="3" customFormat="1" ht="72">
      <c r="A19" s="21">
        <v>14</v>
      </c>
      <c r="B19" s="22"/>
      <c r="C19" s="22" t="s">
        <v>26</v>
      </c>
      <c r="D19" s="23" t="s">
        <v>27</v>
      </c>
      <c r="E19" s="21">
        <v>50</v>
      </c>
      <c r="F19" s="23" t="s">
        <v>240</v>
      </c>
      <c r="G19" s="23" t="s">
        <v>198</v>
      </c>
      <c r="H19" s="23" t="s">
        <v>212</v>
      </c>
      <c r="I19" s="21" t="s">
        <v>8</v>
      </c>
    </row>
    <row r="20" spans="1:9" s="3" customFormat="1" ht="84">
      <c r="A20" s="21">
        <v>15</v>
      </c>
      <c r="B20" s="23"/>
      <c r="C20" s="23" t="s">
        <v>100</v>
      </c>
      <c r="D20" s="23" t="s">
        <v>101</v>
      </c>
      <c r="E20" s="21">
        <v>50</v>
      </c>
      <c r="F20" s="23" t="s">
        <v>240</v>
      </c>
      <c r="G20" s="23" t="s">
        <v>198</v>
      </c>
      <c r="H20" s="23" t="s">
        <v>212</v>
      </c>
      <c r="I20" s="21" t="s">
        <v>207</v>
      </c>
    </row>
    <row r="21" spans="1:9" s="3" customFormat="1" ht="72">
      <c r="A21" s="21">
        <v>16</v>
      </c>
      <c r="B21" s="23"/>
      <c r="C21" s="23" t="s">
        <v>209</v>
      </c>
      <c r="D21" s="23" t="s">
        <v>106</v>
      </c>
      <c r="E21" s="21">
        <v>25</v>
      </c>
      <c r="F21" s="23" t="s">
        <v>240</v>
      </c>
      <c r="G21" s="23" t="s">
        <v>198</v>
      </c>
      <c r="H21" s="23" t="s">
        <v>212</v>
      </c>
      <c r="I21" s="21" t="s">
        <v>207</v>
      </c>
    </row>
    <row r="22" spans="1:9" s="3" customFormat="1" ht="84">
      <c r="A22" s="21">
        <v>17</v>
      </c>
      <c r="B22" s="23"/>
      <c r="C22" s="23" t="s">
        <v>104</v>
      </c>
      <c r="D22" s="23" t="s">
        <v>105</v>
      </c>
      <c r="E22" s="21">
        <v>75</v>
      </c>
      <c r="F22" s="23" t="s">
        <v>240</v>
      </c>
      <c r="G22" s="23" t="s">
        <v>198</v>
      </c>
      <c r="H22" s="23" t="s">
        <v>212</v>
      </c>
      <c r="I22" s="21" t="s">
        <v>207</v>
      </c>
    </row>
    <row r="23" spans="1:9" s="3" customFormat="1" ht="72">
      <c r="A23" s="21">
        <v>18</v>
      </c>
      <c r="B23" s="23"/>
      <c r="C23" s="23" t="s">
        <v>102</v>
      </c>
      <c r="D23" s="23" t="s">
        <v>103</v>
      </c>
      <c r="E23" s="21">
        <v>25</v>
      </c>
      <c r="F23" s="23" t="s">
        <v>240</v>
      </c>
      <c r="G23" s="23" t="s">
        <v>198</v>
      </c>
      <c r="H23" s="23" t="s">
        <v>212</v>
      </c>
      <c r="I23" s="21" t="s">
        <v>207</v>
      </c>
    </row>
    <row r="24" spans="1:9" ht="14.25">
      <c r="A24" s="81" t="s">
        <v>272</v>
      </c>
      <c r="B24" s="82"/>
      <c r="C24" s="82"/>
      <c r="D24" s="20"/>
      <c r="E24" s="18">
        <f>SUM(E25:E28)</f>
        <v>125</v>
      </c>
      <c r="F24" s="18"/>
      <c r="G24" s="19"/>
      <c r="H24" s="18"/>
      <c r="I24" s="20"/>
    </row>
    <row r="25" spans="1:9" s="3" customFormat="1" ht="72">
      <c r="A25" s="21">
        <v>1</v>
      </c>
      <c r="B25" s="23"/>
      <c r="C25" s="23" t="s">
        <v>22</v>
      </c>
      <c r="D25" s="23" t="s">
        <v>23</v>
      </c>
      <c r="E25" s="21">
        <v>50</v>
      </c>
      <c r="F25" s="23" t="s">
        <v>240</v>
      </c>
      <c r="G25" s="23" t="s">
        <v>198</v>
      </c>
      <c r="H25" s="23" t="s">
        <v>212</v>
      </c>
      <c r="I25" s="21" t="s">
        <v>8</v>
      </c>
    </row>
    <row r="26" spans="1:9" s="3" customFormat="1" ht="84">
      <c r="A26" s="28">
        <v>2</v>
      </c>
      <c r="B26" s="25"/>
      <c r="C26" s="23" t="s">
        <v>98</v>
      </c>
      <c r="D26" s="23" t="s">
        <v>99</v>
      </c>
      <c r="E26" s="21">
        <v>25</v>
      </c>
      <c r="F26" s="23" t="s">
        <v>240</v>
      </c>
      <c r="G26" s="23" t="s">
        <v>198</v>
      </c>
      <c r="H26" s="23" t="s">
        <v>212</v>
      </c>
      <c r="I26" s="21" t="s">
        <v>207</v>
      </c>
    </row>
    <row r="27" spans="1:9" s="3" customFormat="1" ht="84">
      <c r="A27" s="21">
        <v>3</v>
      </c>
      <c r="B27" s="23"/>
      <c r="C27" s="23" t="s">
        <v>100</v>
      </c>
      <c r="D27" s="23" t="s">
        <v>101</v>
      </c>
      <c r="E27" s="21">
        <v>25</v>
      </c>
      <c r="F27" s="23" t="s">
        <v>240</v>
      </c>
      <c r="G27" s="23" t="s">
        <v>198</v>
      </c>
      <c r="H27" s="23" t="s">
        <v>212</v>
      </c>
      <c r="I27" s="21" t="s">
        <v>207</v>
      </c>
    </row>
    <row r="28" spans="1:9" s="3" customFormat="1" ht="72">
      <c r="A28" s="21">
        <v>4</v>
      </c>
      <c r="B28" s="23"/>
      <c r="C28" s="23" t="s">
        <v>102</v>
      </c>
      <c r="D28" s="23" t="s">
        <v>103</v>
      </c>
      <c r="E28" s="21">
        <v>25</v>
      </c>
      <c r="F28" s="23" t="s">
        <v>240</v>
      </c>
      <c r="G28" s="23" t="s">
        <v>198</v>
      </c>
      <c r="H28" s="23" t="s">
        <v>212</v>
      </c>
      <c r="I28" s="21" t="s">
        <v>207</v>
      </c>
    </row>
    <row r="29" spans="1:9" ht="14.25">
      <c r="A29" s="81" t="s">
        <v>273</v>
      </c>
      <c r="B29" s="82"/>
      <c r="C29" s="82"/>
      <c r="D29" s="20"/>
      <c r="E29" s="18">
        <f>SUM(E30:E31)</f>
        <v>150</v>
      </c>
      <c r="F29" s="18"/>
      <c r="G29" s="19"/>
      <c r="H29" s="18"/>
      <c r="I29" s="20"/>
    </row>
    <row r="30" spans="1:9" s="3" customFormat="1" ht="84">
      <c r="A30" s="21">
        <v>1</v>
      </c>
      <c r="B30" s="23"/>
      <c r="C30" s="23" t="s">
        <v>4</v>
      </c>
      <c r="D30" s="23" t="s">
        <v>6</v>
      </c>
      <c r="E30" s="21">
        <v>100</v>
      </c>
      <c r="F30" s="23" t="s">
        <v>240</v>
      </c>
      <c r="G30" s="23" t="s">
        <v>198</v>
      </c>
      <c r="H30" s="23" t="s">
        <v>212</v>
      </c>
      <c r="I30" s="21" t="s">
        <v>5</v>
      </c>
    </row>
    <row r="31" spans="1:9" s="3" customFormat="1" ht="84">
      <c r="A31" s="28">
        <v>2</v>
      </c>
      <c r="B31" s="23"/>
      <c r="C31" s="23" t="s">
        <v>24</v>
      </c>
      <c r="D31" s="23" t="s">
        <v>25</v>
      </c>
      <c r="E31" s="21">
        <v>50</v>
      </c>
      <c r="F31" s="23" t="s">
        <v>240</v>
      </c>
      <c r="G31" s="23" t="s">
        <v>198</v>
      </c>
      <c r="H31" s="23" t="s">
        <v>212</v>
      </c>
      <c r="I31" s="21" t="s">
        <v>5</v>
      </c>
    </row>
    <row r="32" spans="1:9" ht="14.25">
      <c r="A32" s="81" t="s">
        <v>274</v>
      </c>
      <c r="B32" s="82"/>
      <c r="C32" s="82"/>
      <c r="D32" s="20"/>
      <c r="E32" s="18">
        <f>SUM(E33:E35)</f>
        <v>125</v>
      </c>
      <c r="F32" s="18"/>
      <c r="G32" s="19"/>
      <c r="H32" s="18"/>
      <c r="I32" s="20"/>
    </row>
    <row r="33" spans="1:9" s="3" customFormat="1" ht="48">
      <c r="A33" s="21">
        <v>1</v>
      </c>
      <c r="B33" s="33"/>
      <c r="C33" s="33" t="s">
        <v>18</v>
      </c>
      <c r="D33" s="33" t="s">
        <v>19</v>
      </c>
      <c r="E33" s="21">
        <v>50</v>
      </c>
      <c r="F33" s="23" t="s">
        <v>240</v>
      </c>
      <c r="G33" s="23" t="s">
        <v>198</v>
      </c>
      <c r="H33" s="23" t="s">
        <v>212</v>
      </c>
      <c r="I33" s="21" t="s">
        <v>5</v>
      </c>
    </row>
    <row r="34" spans="1:9" s="3" customFormat="1" ht="84">
      <c r="A34" s="28">
        <v>2</v>
      </c>
      <c r="B34" s="33"/>
      <c r="C34" s="33" t="s">
        <v>16</v>
      </c>
      <c r="D34" s="33" t="s">
        <v>17</v>
      </c>
      <c r="E34" s="21">
        <v>50</v>
      </c>
      <c r="F34" s="23" t="s">
        <v>240</v>
      </c>
      <c r="G34" s="23" t="s">
        <v>198</v>
      </c>
      <c r="H34" s="23" t="s">
        <v>212</v>
      </c>
      <c r="I34" s="21" t="s">
        <v>5</v>
      </c>
    </row>
    <row r="35" spans="1:9" s="3" customFormat="1" ht="72">
      <c r="A35" s="21">
        <v>3</v>
      </c>
      <c r="B35" s="23"/>
      <c r="C35" s="23" t="s">
        <v>209</v>
      </c>
      <c r="D35" s="23" t="s">
        <v>106</v>
      </c>
      <c r="E35" s="21">
        <v>25</v>
      </c>
      <c r="F35" s="23" t="s">
        <v>240</v>
      </c>
      <c r="G35" s="23" t="s">
        <v>198</v>
      </c>
      <c r="H35" s="23" t="s">
        <v>212</v>
      </c>
      <c r="I35" s="21" t="s">
        <v>205</v>
      </c>
    </row>
    <row r="36" spans="1:9" ht="14.25">
      <c r="A36" s="81" t="s">
        <v>275</v>
      </c>
      <c r="B36" s="82"/>
      <c r="C36" s="82"/>
      <c r="D36" s="20"/>
      <c r="E36" s="18">
        <f>SUM(E37:E39)</f>
        <v>125</v>
      </c>
      <c r="F36" s="18"/>
      <c r="G36" s="19"/>
      <c r="H36" s="18"/>
      <c r="I36" s="20"/>
    </row>
    <row r="37" spans="1:9" s="3" customFormat="1" ht="60">
      <c r="A37" s="21">
        <v>1</v>
      </c>
      <c r="B37" s="23"/>
      <c r="C37" s="23" t="s">
        <v>28</v>
      </c>
      <c r="D37" s="23" t="s">
        <v>29</v>
      </c>
      <c r="E37" s="21">
        <v>50</v>
      </c>
      <c r="F37" s="23" t="s">
        <v>240</v>
      </c>
      <c r="G37" s="23" t="s">
        <v>198</v>
      </c>
      <c r="H37" s="23" t="s">
        <v>212</v>
      </c>
      <c r="I37" s="21" t="s">
        <v>5</v>
      </c>
    </row>
    <row r="38" spans="1:9" s="3" customFormat="1" ht="72">
      <c r="A38" s="21">
        <v>2</v>
      </c>
      <c r="B38" s="23"/>
      <c r="C38" s="23" t="s">
        <v>107</v>
      </c>
      <c r="D38" s="23" t="s">
        <v>108</v>
      </c>
      <c r="E38" s="21">
        <v>50</v>
      </c>
      <c r="F38" s="23" t="s">
        <v>240</v>
      </c>
      <c r="G38" s="23" t="s">
        <v>198</v>
      </c>
      <c r="H38" s="23" t="s">
        <v>212</v>
      </c>
      <c r="I38" s="21" t="s">
        <v>5</v>
      </c>
    </row>
    <row r="39" spans="1:9" s="3" customFormat="1" ht="72">
      <c r="A39" s="21">
        <v>3</v>
      </c>
      <c r="B39" s="23"/>
      <c r="C39" s="23" t="s">
        <v>209</v>
      </c>
      <c r="D39" s="23" t="s">
        <v>106</v>
      </c>
      <c r="E39" s="21">
        <v>25</v>
      </c>
      <c r="F39" s="23" t="s">
        <v>240</v>
      </c>
      <c r="G39" s="23" t="s">
        <v>198</v>
      </c>
      <c r="H39" s="23" t="s">
        <v>212</v>
      </c>
      <c r="I39" s="21" t="s">
        <v>205</v>
      </c>
    </row>
    <row r="40" spans="1:9" ht="14.25">
      <c r="A40" s="81" t="s">
        <v>276</v>
      </c>
      <c r="B40" s="82"/>
      <c r="C40" s="82"/>
      <c r="D40" s="20"/>
      <c r="E40" s="18">
        <f>SUM(E41:E43)</f>
        <v>100</v>
      </c>
      <c r="F40" s="18"/>
      <c r="G40" s="19"/>
      <c r="H40" s="18"/>
      <c r="I40" s="20"/>
    </row>
    <row r="41" spans="1:9" s="3" customFormat="1" ht="60">
      <c r="A41" s="28">
        <v>1</v>
      </c>
      <c r="B41" s="34"/>
      <c r="C41" s="34" t="s">
        <v>10</v>
      </c>
      <c r="D41" s="23" t="s">
        <v>11</v>
      </c>
      <c r="E41" s="21">
        <v>50</v>
      </c>
      <c r="F41" s="23" t="s">
        <v>240</v>
      </c>
      <c r="G41" s="23" t="s">
        <v>198</v>
      </c>
      <c r="H41" s="23" t="s">
        <v>212</v>
      </c>
      <c r="I41" s="24" t="s">
        <v>5</v>
      </c>
    </row>
    <row r="42" spans="1:9" s="3" customFormat="1" ht="72">
      <c r="A42" s="21">
        <v>2</v>
      </c>
      <c r="B42" s="23"/>
      <c r="C42" s="23" t="s">
        <v>102</v>
      </c>
      <c r="D42" s="23" t="s">
        <v>103</v>
      </c>
      <c r="E42" s="21">
        <v>25</v>
      </c>
      <c r="F42" s="23" t="s">
        <v>240</v>
      </c>
      <c r="G42" s="23" t="s">
        <v>198</v>
      </c>
      <c r="H42" s="23" t="s">
        <v>212</v>
      </c>
      <c r="I42" s="21" t="s">
        <v>5</v>
      </c>
    </row>
    <row r="43" spans="1:9" s="3" customFormat="1" ht="72">
      <c r="A43" s="21">
        <v>3</v>
      </c>
      <c r="B43" s="23"/>
      <c r="C43" s="23" t="s">
        <v>209</v>
      </c>
      <c r="D43" s="23" t="s">
        <v>106</v>
      </c>
      <c r="E43" s="21">
        <v>25</v>
      </c>
      <c r="F43" s="23" t="s">
        <v>240</v>
      </c>
      <c r="G43" s="23" t="s">
        <v>198</v>
      </c>
      <c r="H43" s="23" t="s">
        <v>212</v>
      </c>
      <c r="I43" s="21" t="s">
        <v>205</v>
      </c>
    </row>
    <row r="44" spans="1:9" ht="14.25">
      <c r="A44" s="81" t="s">
        <v>277</v>
      </c>
      <c r="B44" s="82"/>
      <c r="C44" s="82"/>
      <c r="D44" s="20"/>
      <c r="E44" s="18">
        <f>SUM(E45:E46)</f>
        <v>75</v>
      </c>
      <c r="F44" s="18"/>
      <c r="G44" s="19"/>
      <c r="H44" s="18"/>
      <c r="I44" s="20"/>
    </row>
    <row r="45" spans="1:9" s="3" customFormat="1" ht="84">
      <c r="A45" s="21">
        <v>1</v>
      </c>
      <c r="B45" s="23"/>
      <c r="C45" s="23" t="s">
        <v>56</v>
      </c>
      <c r="D45" s="23" t="s">
        <v>57</v>
      </c>
      <c r="E45" s="21">
        <v>50</v>
      </c>
      <c r="F45" s="23" t="s">
        <v>240</v>
      </c>
      <c r="G45" s="23" t="s">
        <v>198</v>
      </c>
      <c r="H45" s="23" t="s">
        <v>212</v>
      </c>
      <c r="I45" s="28" t="s">
        <v>5</v>
      </c>
    </row>
    <row r="46" spans="1:9" s="3" customFormat="1" ht="84">
      <c r="A46" s="28">
        <v>2</v>
      </c>
      <c r="B46" s="23"/>
      <c r="C46" s="23" t="s">
        <v>104</v>
      </c>
      <c r="D46" s="23" t="s">
        <v>105</v>
      </c>
      <c r="E46" s="21">
        <v>25</v>
      </c>
      <c r="F46" s="23" t="s">
        <v>240</v>
      </c>
      <c r="G46" s="23" t="s">
        <v>198</v>
      </c>
      <c r="H46" s="23" t="s">
        <v>212</v>
      </c>
      <c r="I46" s="21" t="s">
        <v>205</v>
      </c>
    </row>
    <row r="47" spans="1:9" ht="14.25">
      <c r="A47" s="81" t="s">
        <v>278</v>
      </c>
      <c r="B47" s="82"/>
      <c r="C47" s="82"/>
      <c r="D47" s="20"/>
      <c r="E47" s="18">
        <f>SUM(E48)</f>
        <v>25</v>
      </c>
      <c r="F47" s="18"/>
      <c r="G47" s="19"/>
      <c r="H47" s="18"/>
      <c r="I47" s="20"/>
    </row>
    <row r="48" spans="1:9" s="3" customFormat="1" ht="96">
      <c r="A48" s="21">
        <v>1</v>
      </c>
      <c r="B48" s="23"/>
      <c r="C48" s="23" t="s">
        <v>96</v>
      </c>
      <c r="D48" s="23" t="s">
        <v>97</v>
      </c>
      <c r="E48" s="21">
        <v>25</v>
      </c>
      <c r="F48" s="23" t="s">
        <v>240</v>
      </c>
      <c r="G48" s="23" t="s">
        <v>198</v>
      </c>
      <c r="H48" s="23" t="s">
        <v>212</v>
      </c>
      <c r="I48" s="21" t="s">
        <v>205</v>
      </c>
    </row>
    <row r="49" spans="1:9" ht="14.25">
      <c r="A49" s="81" t="s">
        <v>279</v>
      </c>
      <c r="B49" s="82"/>
      <c r="C49" s="82"/>
      <c r="D49" s="20"/>
      <c r="E49" s="18">
        <f>SUM(E50)</f>
        <v>25</v>
      </c>
      <c r="F49" s="18"/>
      <c r="G49" s="19"/>
      <c r="H49" s="18"/>
      <c r="I49" s="20"/>
    </row>
    <row r="50" spans="1:9" s="3" customFormat="1" ht="96">
      <c r="A50" s="21">
        <v>1</v>
      </c>
      <c r="B50" s="23"/>
      <c r="C50" s="23" t="s">
        <v>96</v>
      </c>
      <c r="D50" s="23" t="s">
        <v>97</v>
      </c>
      <c r="E50" s="21">
        <v>25</v>
      </c>
      <c r="F50" s="23" t="s">
        <v>240</v>
      </c>
      <c r="G50" s="23" t="s">
        <v>198</v>
      </c>
      <c r="H50" s="23" t="s">
        <v>212</v>
      </c>
      <c r="I50" s="21" t="s">
        <v>205</v>
      </c>
    </row>
    <row r="51" spans="1:9" ht="14.25">
      <c r="A51" s="81" t="s">
        <v>280</v>
      </c>
      <c r="B51" s="82"/>
      <c r="C51" s="82"/>
      <c r="D51" s="20"/>
      <c r="E51" s="18">
        <f>SUM(E52)</f>
        <v>25</v>
      </c>
      <c r="F51" s="18"/>
      <c r="G51" s="19"/>
      <c r="H51" s="18"/>
      <c r="I51" s="20"/>
    </row>
    <row r="52" spans="1:9" s="3" customFormat="1" ht="84">
      <c r="A52" s="28">
        <v>1</v>
      </c>
      <c r="B52" s="25"/>
      <c r="C52" s="23" t="s">
        <v>98</v>
      </c>
      <c r="D52" s="23" t="s">
        <v>99</v>
      </c>
      <c r="E52" s="21">
        <v>25</v>
      </c>
      <c r="F52" s="23" t="s">
        <v>240</v>
      </c>
      <c r="G52" s="23" t="s">
        <v>198</v>
      </c>
      <c r="H52" s="23" t="s">
        <v>212</v>
      </c>
      <c r="I52" s="21" t="s">
        <v>205</v>
      </c>
    </row>
    <row r="53" spans="1:9" ht="14.25">
      <c r="A53" s="81" t="s">
        <v>281</v>
      </c>
      <c r="B53" s="82"/>
      <c r="C53" s="82"/>
      <c r="D53" s="20"/>
      <c r="E53" s="18">
        <f>SUM(E54)</f>
        <v>25</v>
      </c>
      <c r="F53" s="18"/>
      <c r="G53" s="19"/>
      <c r="H53" s="18"/>
      <c r="I53" s="20"/>
    </row>
    <row r="54" spans="1:9" s="3" customFormat="1" ht="84">
      <c r="A54" s="21">
        <v>1</v>
      </c>
      <c r="B54" s="23"/>
      <c r="C54" s="23" t="s">
        <v>100</v>
      </c>
      <c r="D54" s="23" t="s">
        <v>101</v>
      </c>
      <c r="E54" s="21">
        <v>25</v>
      </c>
      <c r="F54" s="23" t="s">
        <v>240</v>
      </c>
      <c r="G54" s="23" t="s">
        <v>198</v>
      </c>
      <c r="H54" s="23" t="s">
        <v>212</v>
      </c>
      <c r="I54" s="21" t="s">
        <v>205</v>
      </c>
    </row>
    <row r="55" spans="1:9" ht="14.25">
      <c r="A55" s="81" t="s">
        <v>282</v>
      </c>
      <c r="B55" s="82"/>
      <c r="C55" s="82"/>
      <c r="D55" s="20"/>
      <c r="E55" s="18">
        <f>SUM(E56)</f>
        <v>25</v>
      </c>
      <c r="F55" s="18"/>
      <c r="G55" s="19"/>
      <c r="H55" s="18"/>
      <c r="I55" s="20"/>
    </row>
    <row r="56" spans="1:9" s="3" customFormat="1" ht="72">
      <c r="A56" s="21">
        <v>1</v>
      </c>
      <c r="B56" s="23"/>
      <c r="C56" s="23" t="s">
        <v>102</v>
      </c>
      <c r="D56" s="23" t="s">
        <v>103</v>
      </c>
      <c r="E56" s="21">
        <v>25</v>
      </c>
      <c r="F56" s="23" t="s">
        <v>240</v>
      </c>
      <c r="G56" s="23" t="s">
        <v>198</v>
      </c>
      <c r="H56" s="23" t="s">
        <v>212</v>
      </c>
      <c r="I56" s="21" t="s">
        <v>205</v>
      </c>
    </row>
    <row r="57" spans="1:9" ht="14.25">
      <c r="A57" s="81" t="s">
        <v>283</v>
      </c>
      <c r="B57" s="82"/>
      <c r="C57" s="82"/>
      <c r="D57" s="20"/>
      <c r="E57" s="18">
        <f>SUM(E58)</f>
        <v>25</v>
      </c>
      <c r="F57" s="18"/>
      <c r="G57" s="19"/>
      <c r="H57" s="18"/>
      <c r="I57" s="20"/>
    </row>
    <row r="58" spans="1:9" s="3" customFormat="1" ht="72">
      <c r="A58" s="21">
        <v>1</v>
      </c>
      <c r="B58" s="23"/>
      <c r="C58" s="23" t="s">
        <v>107</v>
      </c>
      <c r="D58" s="23" t="s">
        <v>108</v>
      </c>
      <c r="E58" s="21">
        <v>25</v>
      </c>
      <c r="F58" s="23" t="s">
        <v>240</v>
      </c>
      <c r="G58" s="23" t="s">
        <v>198</v>
      </c>
      <c r="H58" s="23" t="s">
        <v>212</v>
      </c>
      <c r="I58" s="21" t="s">
        <v>5</v>
      </c>
    </row>
    <row r="59" spans="1:9" ht="14.25">
      <c r="A59" s="81" t="s">
        <v>284</v>
      </c>
      <c r="B59" s="82"/>
      <c r="C59" s="82"/>
      <c r="D59" s="20"/>
      <c r="E59" s="18">
        <f>SUM(E60)</f>
        <v>25</v>
      </c>
      <c r="F59" s="18"/>
      <c r="G59" s="19"/>
      <c r="H59" s="18"/>
      <c r="I59" s="20"/>
    </row>
    <row r="60" spans="1:9" s="3" customFormat="1" ht="72">
      <c r="A60" s="21">
        <v>1</v>
      </c>
      <c r="B60" s="23"/>
      <c r="C60" s="23" t="s">
        <v>107</v>
      </c>
      <c r="D60" s="23" t="s">
        <v>108</v>
      </c>
      <c r="E60" s="21">
        <v>25</v>
      </c>
      <c r="F60" s="23" t="s">
        <v>240</v>
      </c>
      <c r="G60" s="23" t="s">
        <v>198</v>
      </c>
      <c r="H60" s="23" t="s">
        <v>212</v>
      </c>
      <c r="I60" s="21" t="s">
        <v>5</v>
      </c>
    </row>
    <row r="61" spans="1:9" ht="14.25">
      <c r="A61" s="81" t="s">
        <v>285</v>
      </c>
      <c r="B61" s="82"/>
      <c r="C61" s="82"/>
      <c r="D61" s="20"/>
      <c r="E61" s="18">
        <f>SUM(E62)</f>
        <v>50</v>
      </c>
      <c r="F61" s="18"/>
      <c r="G61" s="19"/>
      <c r="H61" s="18"/>
      <c r="I61" s="20"/>
    </row>
    <row r="62" spans="1:9" s="3" customFormat="1" ht="96">
      <c r="A62" s="21">
        <v>1</v>
      </c>
      <c r="B62" s="23"/>
      <c r="C62" s="23" t="s">
        <v>54</v>
      </c>
      <c r="D62" s="23" t="s">
        <v>55</v>
      </c>
      <c r="E62" s="21">
        <v>50</v>
      </c>
      <c r="F62" s="23" t="s">
        <v>240</v>
      </c>
      <c r="G62" s="23" t="s">
        <v>198</v>
      </c>
      <c r="H62" s="23" t="s">
        <v>212</v>
      </c>
      <c r="I62" s="28" t="s">
        <v>5</v>
      </c>
    </row>
  </sheetData>
  <sheetProtection/>
  <mergeCells count="18">
    <mergeCell ref="G2:I2"/>
    <mergeCell ref="A4:C4"/>
    <mergeCell ref="A5:C5"/>
    <mergeCell ref="A24:C24"/>
    <mergeCell ref="A1:I1"/>
    <mergeCell ref="A29:C29"/>
    <mergeCell ref="A32:C32"/>
    <mergeCell ref="A36:C36"/>
    <mergeCell ref="A40:C40"/>
    <mergeCell ref="A44:C44"/>
    <mergeCell ref="A47:C47"/>
    <mergeCell ref="A49:C49"/>
    <mergeCell ref="A51:C51"/>
    <mergeCell ref="A53:C53"/>
    <mergeCell ref="A55:C55"/>
    <mergeCell ref="A57:C57"/>
    <mergeCell ref="A59:C59"/>
    <mergeCell ref="A61:C61"/>
  </mergeCells>
  <printOptions horizontalCentered="1"/>
  <pageMargins left="0.3937007874015748" right="0.3937007874015748"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Administrator</cp:lastModifiedBy>
  <cp:lastPrinted>2017-01-10T02:45:18Z</cp:lastPrinted>
  <dcterms:created xsi:type="dcterms:W3CDTF">2015-12-31T01:08:19Z</dcterms:created>
  <dcterms:modified xsi:type="dcterms:W3CDTF">2017-01-10T03:02:28Z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2052-9.1.0.4954</vt:lpwstr>
  </property>
</Properties>
</file>