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1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<sst xmlns="http://schemas.openxmlformats.org/spreadsheetml/2006/main" count="597" uniqueCount="258">
  <si>
    <t>2017年省级产业创新专项资金（第一批）支出预算表</t>
  </si>
  <si>
    <t>单位：万元</t>
  </si>
  <si>
    <t>序号</t>
  </si>
  <si>
    <t>承担单位</t>
  </si>
  <si>
    <t>项目名称</t>
  </si>
  <si>
    <t>项目主要建设内容</t>
  </si>
  <si>
    <t>支出预算</t>
  </si>
  <si>
    <t>功能科目</t>
  </si>
  <si>
    <t>经济科目</t>
  </si>
  <si>
    <t>支持方式</t>
  </si>
  <si>
    <t>备注</t>
  </si>
  <si>
    <t>合  计</t>
  </si>
  <si>
    <t>一、中省直单位</t>
  </si>
  <si>
    <t>（一）吉林大学</t>
  </si>
  <si>
    <t>新型超声脑血流成像设备研发</t>
  </si>
  <si>
    <t>项目通过控制探头的扫描频度和范围，实现超声波束对颅内主要动脉的覆盖，并将实时采集的超声回波进行快速傅立叶变换、复相关运算获得颅内主要动脉血流的三维立体分布图。进一步完善这一技术并形成产业化，生产出超声脑血流三维成像一体化便携机供临床使用。项目建设期限为2017-2018年，总投资100万元。</t>
  </si>
  <si>
    <t>2060403产业技术研究与开发</t>
  </si>
  <si>
    <t>31099其他资本性支出</t>
  </si>
  <si>
    <t>投资补助</t>
  </si>
  <si>
    <t>中直</t>
  </si>
  <si>
    <t>吉林省内分泌代谢疾病分子诊疗工程实验室创新能力项目</t>
  </si>
  <si>
    <t>项目以精准医疗发展模式为依据，紧密结合临床疾病模型，探寻生物标志物或药效评价标记物，加强内分泌代谢疾病的早期疾病的早期诊断及预防，对疾病的认识更为多层面、立体化，更进一步揭示疾病发生发展机制，达到个体化精准医学的目的，切实推动吉林省内分泌代谢疾病的早期精准医学研究进展。项目建设期限为2017-2019年，总投资50万元。</t>
  </si>
  <si>
    <t>透皮给药系统研发平台建设</t>
  </si>
  <si>
    <t>项目依托吉林省给药系统技术工程实验室建设，紧跟透皮给药系统领域的前沿，设计、开发具有自主知识产权的满足市场需求的新型经皮给药制剂，培养和引进一批国际化的专业人才，成为与国际标准接轨的透皮给药研发系统。项目建设期限为2017-2019年，总投资80万元。</t>
  </si>
  <si>
    <t>大数据在社区、公共安全领域的应用研发项目（基于物联网的智慧社区应用技术研发、边境周界预警系统及产业化关键技术、平安校园物联网信息融合技术研究与应用、基于全景影像和移动大数据的智慧旅游平台的关键技术研究）</t>
  </si>
  <si>
    <t>项目依托吉林大学、吉林建筑大学等单位，重点围绕智慧社区、公共安全领域开展基于物联网的智慧社区技术应用、互联网+智慧居家养老信息服务应用、边境周界预警系统及产业化关键技术、平安校园物联网信息融合技术研究与应用。项目实施期限2017年-2018年，总投资100万元。</t>
  </si>
  <si>
    <t xml:space="preserve">中直     </t>
  </si>
  <si>
    <t>吉林省红外气体传感技术工程研究中心自主创新能力建设</t>
  </si>
  <si>
    <t>项目以加速成果转化，早日产业化，建立产学研基地，完善吉林省自主创新能力体系建设，提升仪器仪表产业发展的自主创新能力为目标，以促进仪器仪表产业领域共性关键技术的研发和产业化为主要建设内容，研发出系列红外气体传感器/分析仪产品。项目建设期限为2017-2018年，总投资100万元。</t>
  </si>
  <si>
    <t>大数据基础技术研发项目（大数据若干基础问题及应用研究、复杂网络环境下不动产空间属性一体化数据远程实时同步研究、基于网络大数据的领域应用性能监控管理平台、人工智能协处理器软核设计）</t>
  </si>
  <si>
    <t>项目依托吉林大学，开展大数据若干基础技术、复杂网络环境下不动产空间属性一体化数据远程实时同步、大数据应用性能监控管理、人工智能协处理器软核设计等研究。项目实施期限2017年-2018年，总投资100万元。</t>
  </si>
  <si>
    <t>大数据在能源、地理行业的应用研发项目（基于物联网技术的黄金矿业过程控制装置产业化开发、提升风电消纳的储热系统可视化规划平台开发、基于物联网的集中供热系统数据共享平台的研究及产业化推广、地理信息时空大数据云平台关键技术研发与应用示范）</t>
  </si>
  <si>
    <t>项目依托吉林大学、东北电力大学、吉林建筑大学城建学院、中国科学院东北地理与农业生态研究所等单位开展基于物联网技术的黄金矿业过程控制装置产业化开发、提升风电消纳的储热系统可视化规划平台开发、基于物联网的集中供热系统数据共享平台的研究及产业化推广、地理信息时空大数据云平台关键技术研发与应用示范等项目。项目实施期限2017年-2018年，总投资100万元。</t>
  </si>
  <si>
    <t xml:space="preserve">中直 </t>
  </si>
  <si>
    <t>重大疾病的新药研发、治疗及康复系统研究（螺旋波终止癫痫发作和抑制癫痫持续状态作用的应用研究、降纤护肝胶囊的研制、自体骨髓间充质干细胞治疗外周动脉闭塞肢体缺血性疾病的基础研究与临床应用、慢性疾病远程管理的护理平台建设、以微信公众平台为依托的基于SOC 模型肺康复健康教育系统的研发与应用）</t>
  </si>
  <si>
    <t>项目依托吉林大学开展癫痫、外周动脉闭塞肢体缺血性疾病、肝病、肺病等疾病的相关药物、治疗机理、康复护理系统的研究。项目建设期限为2017-2019年，总投资170万元。</t>
  </si>
  <si>
    <t>胚胎发育障碍遗传病因检测技术的研究与应用</t>
  </si>
  <si>
    <t>项目主要建立流产物遗传诊断平台、绒毛/羊水遗传诊断平台、孕前优生基因筛查平台、单基因遗传病诊断平台。主要包括染色体核型分析、荧光原位杂交技术、流产物基因捕获高通量测序技术、单基因病的测序技术，建立产前遗传诊断平台，开展系列基因诊断技术、实现精准医学诊断。项目建设期限为2017-2018年，总投资100万元。</t>
  </si>
  <si>
    <t>光电传感部件可靠性试验能力建设</t>
  </si>
  <si>
    <t>项目通过科技攻关突破若干产品可靠性试验关键技术，建设开发拥有自主知识产权、具备工况环境模拟能力的产品实验室可靠性台架试验装备，形成系统、实用的产品可靠性台架试验技术，为提高产品的可靠性水平提供适用的试验装备与技术支撑。项目建设期限为2016-2018年，总投资65万元。</t>
  </si>
  <si>
    <t>结直肠癌影像大数据分析</t>
  </si>
  <si>
    <t>项目依托《吉林省影像大数据医工创新研发工程实验室》，建立结直肠癌多层螺旋CT扫描规范化方案；研究CT仿真内窥镜的低剂量控制和图像质量评估；利用多层螺旋CT影像与病例对照，研究早期结直肠癌TNM分期中的应用；探讨多层螺旋CT重建技术对治疗前指导价值；针对结直肠癌影像大数据统计及分析，建立以精准医疗为目标的影像学结直肠癌大数据库。项目建设期限为2017-2018年，总投资50万元。</t>
  </si>
  <si>
    <t>碟式微流控芯片在检测呼吸道病原菌中的应用</t>
  </si>
  <si>
    <t>项目主要建设内容为开展碟式微流控芯片检测下呼吸道感染病原菌核酸项目，对已有产品及检测流程进行优化，促进蝶式芯片在临床中的应用，有助于对重大、突发公共卫生事件的快速反应。。项目建设期限为2017-2018年，总投资110万元。</t>
  </si>
  <si>
    <t>吉林省复杂光学制造工程实验室自主创新能力建设</t>
  </si>
  <si>
    <t>项目主要针对毛细管、微结构阵列、非球腔体、结构型自由曲面等具有难加工几何特征的器件，进行研抛加工系统平台建设。使其在新一代医学诊疗仪器设备、科学仪器、空间探测装备、以及武器装备等工程领域应用。项目建设期限为2017-2019年，总投资90万元。</t>
  </si>
  <si>
    <t>肿瘤精准免疫治疗技术研究与开发</t>
  </si>
  <si>
    <t>项目以提升肿瘤患者健康水平为目标，根据目前肿瘤免疫治疗的发展趋势，结合医院自身的条件优势，有效的开展肿瘤免疫治疗的临床转化研究和临床研究。项目的实施能够获得具有自身特色的原创性成果，建立肿瘤免疫治疗的创新性研发平台，加速关键技术研发和临床转化应用。项目建设期限为2017-2019年，总投资105万元。</t>
  </si>
  <si>
    <t>大数据在城市管理、仓储、金融、旅游等领域的应用开发项目（基于物联网的供水管网采集及监测系统、基于物联网技术的智能仓储平台开发与应用、基于物联网的NFC移动支付信息安全技术研究、基于物联网的井下信息采集系统研究及推广）</t>
  </si>
  <si>
    <t>项目依托吉林大学、长春师范大学、东北师范大学等单位，开展供水管网监测、智能仓储、NFC移动支付、井下信息采集等应用研究。项目实施期限2017年-2018年，总投资100万元。</t>
  </si>
  <si>
    <t>大数据在健康、养老领域的应用开发项目（吉林省健康体检标准数据库的建立及应用、基于大数据处理的大学生健康服务平台建设与应用、基于互联网的大数据医疗公共服务平台、互联网+智慧居家养老信息服务平台）</t>
  </si>
  <si>
    <t>项目依托吉林大学、吉林农业大学、长春理工大学、长春工业大学等单位开展健康体检标准数据库建立、大学生健康服务平台、大数据医疗公共服务平台、智慧居家养老等研究与应用。项目实施期限2017年-2018年，总投资100万元。</t>
  </si>
  <si>
    <t>大数据在医疗领域的应用开发项目（基于大数据的口腔病例分析及协同诊疗平台、吉林地区肿瘤医疗临床大数据采集与应用、基于物联网大数据技术的“互联网+”针灸推拿医疗产业化建设、基于物联网的掌纹诊病采集系统及其产业化）</t>
  </si>
  <si>
    <t>项目依托吉林大学、长春理工大学等单位开展基于大数据的口腔、肿瘤、针灸、掌纹等数据采集和分析应用研究。项目实施期限2017年-2018年，总投资100万元。</t>
  </si>
  <si>
    <t>大数据在工业、农业、电商等领域的应用开发项目（服装传统手工艺数字智能系统开发与应用、集成式快速失重测试粮食水分技术研究、电商精准营销大数据分析服务平台、税收风险管理大数据分析平台）</t>
  </si>
  <si>
    <t>项目依托吉林工程技术师范学院、东北师范大学美术学院、吉林大学、长春工业大学等单位开展智能系统开发、粮食水分、电商精准营销、税务风险管理等应用研究项目。项目实施期限2017年-2018年，总投资100万元。</t>
  </si>
  <si>
    <t>（二）东北师范大学</t>
  </si>
  <si>
    <t>吉林省水污染控制与资源化工程实验室</t>
  </si>
  <si>
    <t>项目立足于水资源再生与利用、污水生物处理与生物质资源转化、持久性有机污染物控制和污染物毒性检测方法4个研究方向，着力开展水污染控制与资源化相关的新理论、新技术和应用研究，力争将实验室建成集技术攻关、集成创新、技术推广、技术服务、人才培育和学术交流为一体的工程实验室。项目建设期限为2017-2018年，总投资60万元。</t>
  </si>
  <si>
    <t>（三）中国科学院长春应用化学研究所</t>
  </si>
  <si>
    <t>吉林省绿色化工工程实验室自主创新能力建设</t>
  </si>
  <si>
    <t>项目依靠中国科学院长春应用化学研究所在环境催化、有机合成、有机催化和清洁分离工艺方面的研究力量建设绿色化工工程实验室，提升实验室的创新能力；根据现有的优势提出了以NOx消除技术、化学品合成新方法为基础和重要中间体绿色合成工艺为突破口的能力建设策略；对关键技术进行重点攻关。项目建设期限为2016-2018年，总投资200万元。</t>
  </si>
  <si>
    <t>（四）中国科学院东北地理与农业生态研究所</t>
  </si>
  <si>
    <t>（五）东北工业集团有限公司</t>
  </si>
  <si>
    <t>东北工业集团企业双创平台创新能力升级项目</t>
  </si>
  <si>
    <t>项目依托东北工业集团省级双创平台，利用现有研发试验场地，购置实验仪器设备、生产线升级22台（套）通过建设符合CISPER25标准的射频辐射抗扰度测试系统（RF-EMS），完善电磁兼容实验室，升级汽车电子产品装配检测线，形成汽车电子产品电磁兼容试验检测能力，电控单元线上装配、检测能力，支撑双创平台汽车电子产品的试验、检测。项目建设期限为2017-2018年，总投资510万元。</t>
  </si>
  <si>
    <t>（六）吉林中粮生化有限公司</t>
  </si>
  <si>
    <t>吉林省玉米深加工产业创新创业支撑平台建设</t>
  </si>
  <si>
    <t xml:space="preserve">项目依托中粮集团生化建设吉林省玉米深加工产业创新创业支撑平台，完成基于大数据应用的移动“互联网+”双创管理平台建设，购置集成网络平台设施；完成应用于酶制剂开发、生物基可降解材料开发以及菌种选育的智能化双创研发平台建设，新建生物基材料研发检验检测平台，新建中试线1条；完成双创成果转化与服务平台建设。开展实验室改造3300平方米，项目新增设备113台（套）。项目建设期限为2016-2018年，总投资1050万元。      </t>
  </si>
  <si>
    <t>（七）吉林中粮生物材料有限公司</t>
  </si>
  <si>
    <t>年产3万吨聚乳酸项目</t>
  </si>
  <si>
    <t>项目建成后，可年产3万吨聚乳酸原料，其中改性聚乳酸专用料22160吨、聚乳酸纤维聚酯7840吨。新建聚乳酸生产车间、产品检验检测大楼，新建建筑面积14388.43平方米。购置主要及辅助生产设备共计81台（套）。项目建设期2016年3月-2017年6月，项目总投资62659万元。</t>
  </si>
  <si>
    <t>2111201可再生能源</t>
  </si>
  <si>
    <t>30401企业政策性补贴</t>
  </si>
  <si>
    <t>（八）北华大学</t>
  </si>
  <si>
    <t>长白山药用动植物活性多肽研究与开发国家地方联合工程实验室自主创新能力建设项目</t>
  </si>
  <si>
    <t>项目依托工程实验室以长白山特色优势动植物资源为研究对象，以活性多肽为切入点，以突破关键技术为目标，建立和完善长白山药用动植物活性多肽制备关键技术研究平台、长白山药用动植物活性多肽制剂关键技术研究平台和长白山药用动植物活性多肽系列产品开发平台三位一体开发长白山药用动植物活性多肽协同创新平台。项目建设期限为2017-2018年，总投资400万元。</t>
  </si>
  <si>
    <t>省直</t>
  </si>
  <si>
    <t>人参化妆品原料产业化平台建设</t>
  </si>
  <si>
    <t>项目完善现有人参化妆品活性组分制备设备配套，建立美白、抗氧化、抗皱人参活性组分工业化制备工艺，形成中药功效化妆品原料产业化平台，利用建立的分子、细胞及3D皮肤模型水平的化妆品原料安全性和功效性评价技术平台进行其安全性和功效评价，建立化妆品原料成品开发技术平台，用于开发符合国际标准的中药功效化妆品原料。项目建设期限为2017-2018年，总投资80万元。</t>
  </si>
  <si>
    <t>（九）吉林农业大学</t>
  </si>
  <si>
    <t>吉林省反刍动物繁育生物技术与健康养殖工程实验室建设</t>
  </si>
  <si>
    <t>项目主要建设内容为建立反刍动物精液高效利用的研究平台，平台建成后可开展精子的发生机制、精液稀释剂筛选、输精技术优化、提高公畜精液品质调控技术和产品的开发等研究。项目建设期限为2017-2018年，总投资50万元。</t>
  </si>
  <si>
    <t>藜麦全植株高值综合利用关键技术研究</t>
  </si>
  <si>
    <t>项目以在吉林省科技进步二等奖成果“大豆肽及可食性大豆蛋白膜应用技术研究”技术为基础，依托吉林省藜麦研究中心和吉林省高校创新团队，探究藜麦全植株高值综合利用技术新思路，研发藜麦肽基保健品，藜麦淀粉可食性膜和藜麦秸秆饲料新产品。针对当前困扰都市人群的亚健康问题，改善人群饮食结构增进健康，并缓解人畜争粮问题。项目建设期限为2017-2018年，总投资100万元。</t>
  </si>
  <si>
    <t>（十）长春理工大学</t>
  </si>
  <si>
    <t>光电检测装备工程实验室创新能力建设</t>
  </si>
  <si>
    <t>项目针对目前我国所面临的光电检测装备成果转化及产业化的现状，开展绿色化、智能化、网络化、微型化、模块化的光电检测装备科学研究，为光电检测技术产业提供研究成果转化、技术创新和技术服务的协同创新技术支撑平台和人才培养基地。项目建设期限为2017-2019年，总投资50万元。</t>
  </si>
  <si>
    <t>光电子领域技术研究开发项目（基于非成像原理的高度均匀激光照明系统的研究、基于视觉的汽车座椅靠背零部件检测系统、基于混沌振子检测弱周期信号的技术研究、基于智能感知的变电检修过程管控关键技术研究）</t>
  </si>
  <si>
    <t>项目依托长春理工大学、长春光华学院、长春工程学院等单位开展基于非成像原理的高度均匀激光照明系统的研究、基于视觉的汽车座椅靠背零部件检测系统、基于混沌振子检测弱周期信号的技术研究、基于智能感知的变电检修过程管控关键技术研究等。项目实施期限2017年-2018年，总投资100万元。</t>
  </si>
  <si>
    <t>（十一）长春工业大学</t>
  </si>
  <si>
    <t>农作物秸秆低温生物炼制关键技术及产业化研究（吉林省石油化工与生物质资源综合利用工程中心省级自主创新平台建设项目）</t>
  </si>
  <si>
    <t>项目通过微生物的筛选、改造及驯化获得可实现低温降解农作物秸秆的微生物，通过基因工程技术获得同步糖化的工程菌株，开展农作低温降解及同步糖化等关键技术研究，为农作物低温生物炼制乙醇工程试验和产业化研究提供技术基础。项目建设期限为2017-2018年，总投资190万元。</t>
  </si>
  <si>
    <t xml:space="preserve">（十二）长春中医药大学 </t>
  </si>
  <si>
    <t>基于新技术、新形势下的吉林省中药资源创新科研平台建设</t>
  </si>
  <si>
    <t>项目以“第四次中药资源普查”工作，实现中药资源普查成果的资源网络共享，建立完成基于新一代互联网的“中药资源网络信息服务平台”，实现中药资源普查价值利用的最大化；同时，利用已有科研成果为省内中药材生产企业提供必要的技术支持服务，协助企业开展中药材种子种苗质量标准和繁育、生产技术规程的研究制订及繁育有困难的新品种繁育生产工作。项目建设期限为2016-2018年，总投资50万元。</t>
  </si>
  <si>
    <t>（十三）东北电力大学</t>
  </si>
  <si>
    <t>（十四）吉林建筑大学城建学院</t>
  </si>
  <si>
    <t>（十五）吉林建筑大学</t>
  </si>
  <si>
    <t>（十六）长春师范大学</t>
  </si>
  <si>
    <t xml:space="preserve">（十七）吉林工程技术师范学院 </t>
  </si>
  <si>
    <t>（十八）长春光华学院</t>
  </si>
  <si>
    <t>（十九）长春工程学院</t>
  </si>
  <si>
    <t>（二十）吉林化工学院</t>
  </si>
  <si>
    <t>吉林省农业资源综合开发与利用工程研究中心新平台建设项目</t>
  </si>
  <si>
    <t>项目主要开展天然产物提取纯化及结构修饰与鉴定；保健食品体内外功能性与安全性评价；食品、新资源食品、保健食品质量标准的制订与注册；功能因子量效关系、构效关系及其作用机制研究。建成具有工程放大、工业设计能力的社会服务体系，解决食品、制药产业工业化中关键技术问题，推进在研功能性产品本地产业化，提升中心研发的外包能力，加速农业资源药用研究的产业化进程。项目建设期限为2017-2019年，总投资65万元。</t>
  </si>
  <si>
    <t>二、市县</t>
  </si>
  <si>
    <t>（一）长春市</t>
  </si>
  <si>
    <t>长春市天火工业产品设计有限公司</t>
  </si>
  <si>
    <t>吉林省文化旅游装备创业创新服务平台</t>
  </si>
  <si>
    <t>项目建设主要包含：文化旅游装备发展中心和产品试验检测中心，以及零部件加工车间、产品试制车间及改造升级的总装系统。项目完成后，形成规模适中、有一定专业水准的试验检测中心，实现省内旅游装备产品的一站式检测服务，可以为旅游装备制造企业和周边汽车零部件企业提供加工服务，打造出具有吉林省文化特色的旅游装备创业创新服务平台。项目建设期限为2016-2017年，总投资1600万元。</t>
  </si>
  <si>
    <t>收入列1100306科学技术；支出列2060403产业技术研究与开发</t>
  </si>
  <si>
    <t>30501 不同级政府间转移性支出</t>
  </si>
  <si>
    <t>长春市</t>
  </si>
  <si>
    <t>吉林省蒲川生物医药有限公司</t>
  </si>
  <si>
    <t>吉林省药物基因分析工程创业创新平台</t>
  </si>
  <si>
    <t>项目建设1000平米实验中心、检测中心、数据分析平台以及信息平台，面向创新、创业者开展基因检测，提供药物筛选、药物二次开发、用药指导、科研合作等技术指导、设备提供、研发管理等服务。项目建设期限为2016-2018年，总投资200万元。</t>
  </si>
  <si>
    <t>吉林省现代中药工程研究中心有限公司</t>
  </si>
  <si>
    <t>修正药业医药健康产业创新创业平台</t>
  </si>
  <si>
    <t>项目在已认定的省级双创平台基础上，进一步完善平台建设，汇集修正药业集团5大科研院所的研发力量、5大产业基地的生产能力及覆盖全国范围的庞大营销网络，为医药健康创新创业者及小微企业提供覆盖产品研发、市场销售等在内的全流程支撑服务，发挥修正药业作为吉林省医药龙头企业的社会责任与义务，推进医药健康产业集群发展。项目建设期限为2016-2019年，总投资200万元。</t>
  </si>
  <si>
    <t>长春禹衡光学有限公司</t>
  </si>
  <si>
    <t>吉林省光栅传感器双创平台建设</t>
  </si>
  <si>
    <t>项目以建立光栅传感器可靠性实验室为核心，增加必要的试验检测加工设备；建设一条双创平台用光栅传感器新的中试生产线。同时进行企业双创平台软件硬件升级、公共服务设施改造、促进创新成果转化和企业孵化的服务载体能力建设，以及进行创业孵化和创新技术能力提升等建设内容。项目建设期限为2016-2017年，总投资500万元。</t>
  </si>
  <si>
    <t>长春海悦药业股份有限公司</t>
  </si>
  <si>
    <t>化学仿制药一致性评价服务能力提升项目</t>
  </si>
  <si>
    <t>项目硬件建设包括对现有平台补充一批仪器设备，软件建设包括一致性评价数据库、一致性服务平台和组织机构的建立。建成后的一致性评价服务板块将能够为省内制药企业的一致性评价、小微企业创新创业和内部员工创业提供一个一致性评价方面的综合服务平台。项目建设期限为2016-2017年，总投资200万元。</t>
  </si>
  <si>
    <t>吉林省北斗导航位置服务有限公司</t>
  </si>
  <si>
    <t>吉林北斗航空监管系统建设项目</t>
  </si>
  <si>
    <t>项目根据通用航空器的飞行特点“看不见、叫不到”和军用航空器低空空域监管盲点而设计开发的一套满足通用航空飞行器和军用飞行器监视与管理的一套服务系统。系统包括北斗航空管理平台软件、ADS-B接收机、北斗地面指挥机、便携式电子夹板、数据处理服务器和数据处理中心。项目建设期限为2016-2018年，总投资1200万元。</t>
  </si>
  <si>
    <t>吉林华芝路生物基材料有限公司</t>
  </si>
  <si>
    <t>年产5000吨改性聚乳酸塑料及3000吨聚乳酸塑料（膜袋类）制品生产建设项目</t>
  </si>
  <si>
    <t>本项目建设规模为年产改性聚乳酸塑料 5000 吨及塑料制品 3000吨。其中新购置设备 118 台套，其中：聚乳酸改性塑料造料生产线设备 27 台、聚乳酸改性塑料干燥设备 3 台；膜袋类制品生产线设备70 台套；检测设备 13 台；其他辅助设备 5 台套等。 主要生产产品：PLA改性材料树脂、PLA全生物降解塑料制成品。项目建设期2015年4月-2016年12月，项目总投资2031万元。</t>
  </si>
  <si>
    <t>收入列1100311节能环保；支出列2111201可再生能源</t>
  </si>
  <si>
    <t>事后奖补</t>
  </si>
  <si>
    <t>吉林省悦莱塑料制品发展有限公司</t>
  </si>
  <si>
    <t>年产1800吨聚乳酸生物降解塑料制品（膜袋类）项目</t>
  </si>
  <si>
    <t>项目建设规模为年产1800吨聚乳酸生物降解塑料制品（膜袋类）项目，其中购置新设备42台（套），主要生产产品全生物可降解购物袋、连卷袋、平口袋、一次性餐具、生物降解城市垃圾分类袋、生物可降解快递袋、水溶性洗衣粉包装袋。项目建设期2015年1月-2016年12月，项目总投资2025万元。</t>
  </si>
  <si>
    <t>吉林省亿阳升生物环保科技有限公司</t>
  </si>
  <si>
    <t>聚乳酸改性材料及制品项目</t>
  </si>
  <si>
    <t>项目租用长春经济技术开发区生物产业园良辰工业园志诚2号厂房，总建筑面积7000m2。项目拟对租用的生产厂房进行装修改造，购置安装吹膜机、吸塑机等生产设备15台套项目建成后，形成年产聚乳酸改性材料3000吨，年产聚乳酸制品3000吨的能力。项目建设期2015年4月-2016年12月，项目总投资1725万元。</t>
  </si>
  <si>
    <t>绿塑生物降解材料有限公司</t>
  </si>
  <si>
    <t>生物质可降解材料PHA加工项目</t>
  </si>
  <si>
    <t>形成2.8万吨生物质制品生产能力。拟在长春经济技术开发区进行投资，建立以PHA为核心材料的可降解材料制品应用研发及加工基地，主要生产生物基全降解地膜、一次性生物降解膜类制品、一次性生物降解片材类制品以及一次性生物降解淋膜纸类制品四大类PHA可降解材料制品。项目建设期年月-年月，项目总投资13000万元。</t>
  </si>
  <si>
    <t xml:space="preserve">长春市 </t>
  </si>
  <si>
    <t>吉林省车益佰科技股份有限公司</t>
  </si>
  <si>
    <t>汽车后市场数据服务平台</t>
  </si>
  <si>
    <t>项目以车益佰电商平台，车友汇，保险集采平台，车益佰汽车+云服务平台，合作伙伴数据共享，为数据来源入口，将数据通过核心算法以及技术手段进行原始数据归集，清洗，分析，形成汽车后市场数据集市；并结合各行业需求和趋势建立数据模型，输出数据分析报告，同时研发基于大数据的云库存，汽车智慧服务系统，辅助车位规划等大数据应用，互联网化API。项目建设期限为2015-2018年，总投资3000万元。</t>
  </si>
  <si>
    <t>吉林森隆达环保科技有限公司</t>
  </si>
  <si>
    <t>年产1万吨聚乳酸基生物降解塑料制品建设项目</t>
  </si>
  <si>
    <t>项目建设后，年生产生物降解塑料制品10000吨。项目建设内容：产品主要包括PBAT+聚乳酸全生物降解快递包装袋、快递包装膜、互联网电商包装、垃圾袋、购物袋、连卷袋、平口袋等。项目建设期2014年9月-2017年12月，项目总投资8066万元。</t>
  </si>
  <si>
    <t>吉林省开顺新材料有限公司</t>
  </si>
  <si>
    <t>年产10000吨生物降解材料项目</t>
  </si>
  <si>
    <t xml:space="preserve">年产10000吨生物降解材料，新购置部分生产设备，同时对厂区内原有厂房进行内部装修，新建厂房3973.44平方米，建设无尘车间700平方米。   建设内容：本项目投产后年可生产、销售生物降解材料及制品1万吨，包括聚乳酸吹塑树脂和聚乳酸注塑树脂、购物袋、一次性餐具。项目建设期2015年4月-2015年12月，项目总投资7613万元。                      </t>
  </si>
  <si>
    <t>吉林省康润洁环保科技有限公司</t>
  </si>
  <si>
    <t>聚乳酸生物降解地膜中试推广项目</t>
  </si>
  <si>
    <t>项目拟生产新型农用地膜144吨,并计划利用三年（2016年、2017年、2018年）的时间，在吉林、黑龙江、辽宁、内蒙古36000亩耕地上开展聚乳酸生物降解地膜的中试推广工作。项目建设期2016年4月-2018年10月，项目总投资668万元。</t>
  </si>
  <si>
    <t>长春聚丰投资开发有限责任公司</t>
  </si>
  <si>
    <t>长春双阳经济开发区德国工业园基础设施建设项目</t>
  </si>
  <si>
    <t>修建道路6条，道路总长度5.99公里。共铺装机动车道面积8.63万平方米，铺装人行道面积5.38万平方米，修建路灯268盏；以及修建给水、排水工程，绿化工程等。</t>
  </si>
  <si>
    <t>收入列1100312城乡社区；支出列2120399 其他城乡社区公共设施支出</t>
  </si>
  <si>
    <t>长春市双阳区</t>
  </si>
  <si>
    <t>（二）农安县</t>
  </si>
  <si>
    <t>农安隆达基础设施建设有限
公司</t>
  </si>
  <si>
    <t>长春农安汽车轨道客车产业配套园区修正路等9条道路改造工程项目</t>
  </si>
  <si>
    <t>修建新城街、新兴街、东风街、变电所街、修正路、沃华路、菲诺路、泰盟路、新开街9条道路。</t>
  </si>
  <si>
    <t>农安县</t>
  </si>
  <si>
    <t>（三）榆树市</t>
  </si>
  <si>
    <t>榆树奇特生物有机混合肥业有限公司</t>
  </si>
  <si>
    <t>年产13万吨多功能生物有机无机复合肥、7万吨有机肥生产项目</t>
  </si>
  <si>
    <t>项目占地面积为50975平方米，年产13万吨多功能生物有机复混肥、7万吨生物有机肥。主要建设生产车间、发酵车间、烘干加热车间、物料堆放车间、原料库、成品库、综合办公楼等，购置造粒机、破碎机、输送机等设备106台（套）。项目建设期2013年6月-2016年12月，项目总投资15584万元。</t>
  </si>
  <si>
    <t>榆树市</t>
  </si>
  <si>
    <t>吉林省凯禹生物质开发利用有限公司</t>
  </si>
  <si>
    <t>万吨级稻壳基高档活性炭生产线建设</t>
  </si>
  <si>
    <t>项目占地面积9万平方米，年处理稻壳12万吨，年产高补强硅炭黑1万吨，功能炭材料1万吨，其中具有多级孔道结构的电容炭的亚甲基蓝吸附值大于520mg/g，比电容大于200F/g，是超级电容器和储能电池的关键材料，填补国内储能碳材料产业化空白，替代进口产品。项目建设期2013年7月-2016年12月，项目总投资10004万元。</t>
  </si>
  <si>
    <t xml:space="preserve">榆树市 </t>
  </si>
  <si>
    <t>（四）吉林市</t>
  </si>
  <si>
    <t>吉林市金赛科技开发有限公司</t>
  </si>
  <si>
    <t>高性能中空纳滤膜省级创新平台建设</t>
  </si>
  <si>
    <t>项目新建特种分离膜、含氟功能膜、高性能纳滤膜的小试研发装置2套、中试装置2套、含氟功能膜成套装置1套，耐腐蚀垃圾渗透液专业管式膜研究装置1套，具备纳滤膜研发一条龙式的研发及应用性试验功能，快速实现高性能纳滤膜成果转化，提升行业自主创新能力。项目建设期限为2016-2018年，总投资420万元。</t>
  </si>
  <si>
    <t>吉林市</t>
  </si>
  <si>
    <t>吉林大仝数码科技股份有限公司</t>
  </si>
  <si>
    <t>吉林金谷创新创业平台</t>
  </si>
  <si>
    <t>项目购置硬件设备3214台套，软件64套。建筑面积10540㎡，其中“创意咖啡服务区”与 “服务式短租服务区”等联合办公空间1604㎡、软件研发、测试、培训等八大公共平台5744㎡、平台综合管理办公室等综合配套服务设施3192㎡。项目建设期限为2016-2017年，总投资3457万元。</t>
  </si>
  <si>
    <t>吉林化纤股份有限公司</t>
  </si>
  <si>
    <t>年产10000吨可降解生物质连续纺长丝项目</t>
  </si>
  <si>
    <t>形成年产10000吨可降解生物质连续纺长丝能力。利用原有吉溧公司、物流中心及总变电站部分土地，建设一条生物质连续纺长丝生产线，同时在原新纺练车间生产厂房内改造一条长丝原液生产线，在原长丝七酸站增加部分设备，扩建成一条长丝酸站生产线。项目建设期2016年7月-2017年6月，项目总投资45840万元。</t>
  </si>
  <si>
    <t>吉林市江源塑料制品有限责任公司</t>
  </si>
  <si>
    <t>年产2800吨聚乳酸塑料袋生产项目</t>
  </si>
  <si>
    <t>项目拟建设厂房一栋1535.8平方米，购置吹膜机11台、印刷机3台、制袋机6台。项目建设期2015年8月-2017年7月，项目总投资1900万元。</t>
  </si>
  <si>
    <t>（五）四平市</t>
  </si>
  <si>
    <t>吉林省拓华生物科技有限公司</t>
  </si>
  <si>
    <t>吉林省细胞医疗技术省级工程研究中心建设项目</t>
  </si>
  <si>
    <t>项目致力于细胞医疗技术的基础研究和临床转化研究，特别是免疫细胞治疗肿瘤，建立细胞医疗技术与转化医学领域的行业标准等相关技术标准及产品标准，技术应用方案等。全力开发治疗恶性肿瘤疾病的细胞产品，整合现有的自体血源性CART、HPV-CTL、NK、DC-MTL等多种细胞的分离纯化培养技术，全力开发实体瘤双CART技术应用到临床转化的研究中，研制出有针对性的、疗效显著的细胞产品。项目建设期限2017年1月-12月，总投资300万元。</t>
  </si>
  <si>
    <t>四平市</t>
  </si>
  <si>
    <t>（六）公主岭市</t>
  </si>
  <si>
    <t>公主岭市北方塑料包装制品有限公司</t>
  </si>
  <si>
    <t>年产1000吨完全生物降解包装袋项目</t>
  </si>
  <si>
    <t>年产1000吨完全生物降解包装袋项目，租赁厂房10000平方米，新增设备25台（套）。项目建设期2015年2月-2016年2月，项目总投资865万元。</t>
  </si>
  <si>
    <t>公主岭市</t>
  </si>
  <si>
    <t>（七）通化市</t>
  </si>
  <si>
    <t>吉林万通集团盛泰生物工程股份有限公司</t>
  </si>
  <si>
    <t>中药渣资源化利用生产生物有机肥建设项目</t>
  </si>
  <si>
    <t>项目占地面积50000平米，建筑面积15000平米，建设厂房、仓库、机修车间、配电室等，其中车间布局2条年生产能力各3万吨生物肥生产线，1条年产2万吨叶面肥生产线，1条年产2万吨生物制剂生产线。项目建设期2014年7月-2017年12月，项目总投资8500万元。</t>
  </si>
  <si>
    <t>通化市</t>
  </si>
  <si>
    <t>通化冠盛投资公司</t>
  </si>
  <si>
    <t>通化市二道江区五道江镇北山接续替代产业园基础设施建设项目</t>
  </si>
  <si>
    <t xml:space="preserve">新建道路6条，总长4433.8米（88658平方米，沥青砼路面）；铺设人行步道17041.4平方米；修建绿化带21000平方米；铺设供水管网4433.8米；铺设污水管网4433.8米；铺设雨水管网17735.2米；架设路灯394盏。    </t>
  </si>
  <si>
    <t>（八）通化县</t>
  </si>
  <si>
    <t>通化东宝药业股份有限公司</t>
  </si>
  <si>
    <t>通化东宝药业股份有限公司蛋白质生物药发酵体系创新创业平台</t>
  </si>
  <si>
    <t>项目构建结合大肠杆菌细胞发酵、酵母菌细胞发酵、哺乳动物细胞发酵三大体系在内的蛋白质生物药发酵体系创新创业平台。该双创平台购置生物反应器、细胞活力分析仪、发酵系统等先进设备，引进相关人才，开展生物药发酵体系工艺研究，为我省蛋白质生物药产业的发展提供完善的技术服务。项目建设期限为2014-2018年，总投资2029万元。</t>
  </si>
  <si>
    <t>通化县</t>
  </si>
  <si>
    <t>通化通天酒业有限公司</t>
  </si>
  <si>
    <t>长白山野生山葡萄酒技术研发双创平台建设项目</t>
  </si>
  <si>
    <t>项目建设长白山野生山葡萄酒技术研发双创平台，购置通风橱等设备，更换燃气锅炉并改造供热供汽管线，试验生产用不锈钢罐18台及配套辅助设施，改造原有生产线，改造库房及生产车间，承担科研和技术创新、产品研发、工艺升级、知识产权保护等基本工作，同时向小微企业提供优质的技术指导、产品检验、试生产、企业管理咨询等服务内容，为培育小微企业创新创业提供良好的孵化环境。项目建设期限为2015-2016年，总投资225万元。</t>
  </si>
  <si>
    <t>（九）梅河口市</t>
  </si>
  <si>
    <t>梅河口市阜康酒精有限责任公司</t>
  </si>
  <si>
    <t>利用沼气制压缩天然气项目</t>
  </si>
  <si>
    <t>建设规模年产天然气700万m3；建设内容主要是建沼气净化装置一套、加气站一座，购置天然气汽车罐车两台。购置设备80台套。项目建设期2014年10月-2015年5月，项目总投资1606万元。</t>
  </si>
  <si>
    <t>梅河口市</t>
  </si>
  <si>
    <t>（十）集安市</t>
  </si>
  <si>
    <t>集安大地参业有限公司</t>
  </si>
  <si>
    <t>年产7500吨人参有机肥厂建设项目</t>
  </si>
  <si>
    <t>形成年产7500吨人参有机肥能力，占地面积32352平方米，新增建筑6900平方米；购置搅拌机、锤式粉碎机等有机肥生产设备24台（套）。项目建设期年月-年月，项目总投资3500万元。项目建设期2012年7月-2015年8月，项目总投资3500万元。</t>
  </si>
  <si>
    <t>集安市</t>
  </si>
  <si>
    <t>（十一）辉南县</t>
  </si>
  <si>
    <t>辉南县合兴投资有限公司</t>
  </si>
  <si>
    <t>辉南经济开发区楼街汽车零部件产业园区基础设施建设项目</t>
  </si>
  <si>
    <t>项目总占地面积为50万平方米，建设道路长6123.45米，道路铺装面积为48987.6平方米，沿路铺设给水、排水、雨水及供热管网。</t>
  </si>
  <si>
    <t>辉南县</t>
  </si>
  <si>
    <t>（十二）白城市</t>
  </si>
  <si>
    <t>白城工业园区科技企业孵化基地有限公司</t>
  </si>
  <si>
    <t>白城市新能源装备制造产业园区科技企业孵化基地供电及供暖配套设施工程项目</t>
  </si>
  <si>
    <t>建设变电站2座容量共2万千伏安，49000平方米水源热泵供热工程</t>
  </si>
  <si>
    <t>白城市</t>
  </si>
  <si>
    <t>（十三）洮南市</t>
  </si>
  <si>
    <t>吉林省金塔实业（集团）股份有限公司</t>
  </si>
  <si>
    <t>金塔创新科技研发中心建设项目</t>
  </si>
  <si>
    <t>项目在原研发中心新购置研发设备7台套，实现农产品精深加工产品、保健品的研究开发工作。实现企业科技创新发展进入一个新台阶，同时可开展对外检测服务项目。项目建设期限为2016-2017年，总投资219万元。</t>
  </si>
  <si>
    <t>洮南市</t>
  </si>
  <si>
    <t>洮南圣一金地生物农业有限公司</t>
  </si>
  <si>
    <t>年产3万吨食用菌菌丝化TMR）多功能秸秆饲料</t>
  </si>
  <si>
    <t>年产3万吨食用菌菌丝化（TMR）多功能秸秆饲料，厂区占地面积5万平方米，建筑面积8750平方米，购置生产设备83台（套）。项目建设期2016年8月-2017年11月，项目总投资4950万元。</t>
  </si>
  <si>
    <t>（十四）东辽县</t>
  </si>
  <si>
    <t>吉林省大宏生物环保制品有限公司</t>
  </si>
  <si>
    <t>年产3000可降解环保制品项目</t>
  </si>
  <si>
    <t>年产3000吨可降解环保制品；项目租赁生产车间1栋，仓库1栋，办公室4间，总建筑面积1350平方米；购置农用地膜吹膜机、方便袋吹膜机、制袋机等设备22台（套）。项目建设期2015年3月-2016年2月，项目总投资1636万元。</t>
  </si>
  <si>
    <t>东辽县</t>
  </si>
  <si>
    <t>（十五）长岭县</t>
  </si>
  <si>
    <t>吉林省亿禾有机炭科技有限公司</t>
  </si>
  <si>
    <t>年产2000吨生物质活性炭项目</t>
  </si>
  <si>
    <t>建设年产2000吨生物质活性炭生产线一条。炭化活化车间1000㎡、秸秆粉碎车间200㎡、库房800㎡、简易库2000㎡、办公等附属设施500㎡， 购置设备36台套。项目建设期2015年6月-2016年12月，项目总投资1149万元。</t>
  </si>
  <si>
    <t>长岭县</t>
  </si>
  <si>
    <t>（十六）延边州</t>
  </si>
  <si>
    <t>汪清工业集中区投资建设有限公司</t>
  </si>
  <si>
    <t>汪清科创电子信息产业园区基础设施建设项目</t>
  </si>
  <si>
    <t>修建道路12条，总长11810米、面积22万平方米（其中主干道3条、次干道7 条、支路2条），给水、排水工程27公里，防洪渠工程1060立方米，电信管线5000米、供热管道3500米，绿化20万平方米。</t>
  </si>
  <si>
    <t>汪清县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</si>
</sst>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_ "/>
  </numFmts>
  <fonts count="51">
    <font>
      <sz val="12"/>
      <name val="宋体"/>
      <family val="0"/>
    </font>
    <font>
      <sz val="11"/>
      <color indexed="8"/>
      <name val="宋体"/>
      <family val="0"/>
    </font>
    <font>
      <sz val="11"/>
      <name val="宋体"/>
      <family val="0"/>
    </font>
    <font>
      <sz val="20"/>
      <color indexed="8"/>
      <name val="方正小标宋简体"/>
      <family val="0"/>
    </font>
    <font>
      <sz val="22"/>
      <color indexed="8"/>
      <name val="方正小标宋简体"/>
      <family val="0"/>
    </font>
    <font>
      <sz val="10"/>
      <color indexed="8"/>
      <name val="宋体"/>
      <family val="0"/>
    </font>
    <font>
      <b/>
      <sz val="10"/>
      <color indexed="8"/>
      <name val="宋体"/>
      <family val="0"/>
    </font>
    <font>
      <sz val="10"/>
      <name val="宋体"/>
      <family val="0"/>
    </font>
    <font>
      <b/>
      <sz val="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0"/>
      <color indexed="8"/>
      <name val="Calibri"/>
      <family val="0"/>
    </font>
    <font>
      <sz val="10"/>
      <name val="Calibri"/>
      <family val="0"/>
    </font>
    <font>
      <b/>
      <sz val="10"/>
      <name val="Calibri"/>
      <family val="0"/>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1" fillId="9" borderId="0" applyNumberFormat="0" applyBorder="0" applyAlignment="0" applyProtection="0"/>
    <xf numFmtId="0" fontId="33" fillId="0" borderId="5" applyNumberFormat="0" applyFill="0" applyAlignment="0" applyProtection="0"/>
    <xf numFmtId="0" fontId="31"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1"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31" fillId="3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cellStyleXfs>
  <cellXfs count="88">
    <xf numFmtId="0" fontId="0" fillId="0" borderId="0" xfId="0" applyAlignment="1">
      <alignment vertical="center"/>
    </xf>
    <xf numFmtId="0" fontId="0" fillId="34" borderId="0" xfId="0" applyFill="1" applyAlignment="1">
      <alignment vertical="center"/>
    </xf>
    <xf numFmtId="0" fontId="1" fillId="0" borderId="0" xfId="0" applyFont="1" applyAlignment="1">
      <alignment vertical="center"/>
    </xf>
    <xf numFmtId="0" fontId="0" fillId="33" borderId="0" xfId="0" applyFill="1" applyAlignment="1">
      <alignment vertical="center"/>
    </xf>
    <xf numFmtId="0" fontId="2" fillId="35"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Border="1" applyAlignment="1">
      <alignment horizontal="center" vertical="center" wrapText="1"/>
    </xf>
    <xf numFmtId="0" fontId="46" fillId="0" borderId="10" xfId="0" applyNumberFormat="1" applyFont="1" applyFill="1" applyBorder="1" applyAlignment="1">
      <alignment horizontal="right" vertical="center" wrapText="1"/>
    </xf>
    <xf numFmtId="0" fontId="47" fillId="0" borderId="11" xfId="0"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0" fontId="48" fillId="0" borderId="13" xfId="0" applyFont="1" applyBorder="1" applyAlignment="1">
      <alignment vertical="center"/>
    </xf>
    <xf numFmtId="0" fontId="47" fillId="0" borderId="14" xfId="0" applyNumberFormat="1" applyFont="1" applyFill="1" applyBorder="1" applyAlignment="1">
      <alignment vertical="center" wrapText="1"/>
    </xf>
    <xf numFmtId="176" fontId="47" fillId="0" borderId="11" xfId="0" applyNumberFormat="1" applyFont="1" applyFill="1" applyBorder="1" applyAlignment="1">
      <alignment horizontal="center" vertical="center" wrapText="1"/>
    </xf>
    <xf numFmtId="0" fontId="47" fillId="0" borderId="15" xfId="0" applyNumberFormat="1" applyFont="1" applyFill="1" applyBorder="1" applyAlignment="1">
      <alignment horizontal="left" vertical="center" wrapText="1"/>
    </xf>
    <xf numFmtId="0" fontId="47" fillId="0" borderId="16" xfId="0" applyNumberFormat="1" applyFont="1" applyFill="1" applyBorder="1" applyAlignment="1">
      <alignment vertical="center" wrapText="1"/>
    </xf>
    <xf numFmtId="0" fontId="49" fillId="33" borderId="12" xfId="65" applyNumberFormat="1" applyFont="1" applyFill="1" applyBorder="1" applyAlignment="1">
      <alignment horizontal="left" vertical="center" wrapText="1"/>
      <protection/>
    </xf>
    <xf numFmtId="0" fontId="49" fillId="33" borderId="13" xfId="65" applyNumberFormat="1" applyFont="1" applyFill="1" applyBorder="1" applyAlignment="1">
      <alignment horizontal="left" vertical="center" wrapText="1"/>
      <protection/>
    </xf>
    <xf numFmtId="0" fontId="49" fillId="33" borderId="11" xfId="65" applyNumberFormat="1" applyFont="1" applyFill="1" applyBorder="1" applyAlignment="1">
      <alignment horizontal="left" vertical="center" wrapText="1"/>
      <protection/>
    </xf>
    <xf numFmtId="176" fontId="49" fillId="33" borderId="11" xfId="0" applyNumberFormat="1" applyFont="1" applyFill="1" applyBorder="1" applyAlignment="1">
      <alignment horizontal="center" vertical="center" wrapText="1"/>
    </xf>
    <xf numFmtId="0" fontId="48" fillId="33" borderId="11" xfId="0" applyFont="1" applyFill="1" applyBorder="1" applyAlignment="1">
      <alignment vertical="center"/>
    </xf>
    <xf numFmtId="0" fontId="49" fillId="33" borderId="12" xfId="0" applyFont="1" applyFill="1" applyBorder="1" applyAlignment="1">
      <alignment horizontal="left" vertical="center" wrapText="1"/>
    </xf>
    <xf numFmtId="0" fontId="49" fillId="33" borderId="13" xfId="0" applyFont="1" applyFill="1" applyBorder="1" applyAlignment="1">
      <alignment horizontal="left" vertical="center" wrapText="1"/>
    </xf>
    <xf numFmtId="0" fontId="49" fillId="33" borderId="11" xfId="0" applyFont="1" applyFill="1" applyBorder="1" applyAlignment="1">
      <alignment horizontal="center" vertical="center" wrapText="1"/>
    </xf>
    <xf numFmtId="0" fontId="46" fillId="34" borderId="11" xfId="0" applyFont="1" applyFill="1" applyBorder="1" applyAlignment="1">
      <alignment horizontal="center" vertical="center" wrapText="1"/>
    </xf>
    <xf numFmtId="0" fontId="46" fillId="34" borderId="11" xfId="0" applyFont="1" applyFill="1" applyBorder="1" applyAlignment="1">
      <alignment vertical="center" wrapText="1"/>
    </xf>
    <xf numFmtId="0" fontId="46" fillId="34" borderId="11" xfId="0" applyFont="1" applyFill="1" applyBorder="1" applyAlignment="1">
      <alignment horizontal="left" vertical="center" wrapText="1"/>
    </xf>
    <xf numFmtId="0" fontId="46" fillId="34" borderId="11" xfId="65" applyFont="1" applyFill="1" applyBorder="1" applyAlignment="1">
      <alignment horizontal="left" vertical="center" wrapText="1"/>
      <protection/>
    </xf>
    <xf numFmtId="0" fontId="48"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wrapText="1"/>
    </xf>
    <xf numFmtId="0" fontId="48" fillId="0" borderId="11" xfId="0" applyFont="1" applyBorder="1" applyAlignment="1" applyProtection="1">
      <alignment horizontal="center" vertical="center" wrapText="1"/>
      <protection/>
    </xf>
    <xf numFmtId="0" fontId="48" fillId="0" borderId="11" xfId="0" applyFont="1" applyBorder="1" applyAlignment="1" applyProtection="1">
      <alignment horizontal="left" vertical="center" wrapText="1"/>
      <protection/>
    </xf>
    <xf numFmtId="176" fontId="48" fillId="0" borderId="11" xfId="0" applyNumberFormat="1" applyFont="1" applyBorder="1" applyAlignment="1" applyProtection="1">
      <alignment horizontal="center" vertical="center" wrapText="1"/>
      <protection/>
    </xf>
    <xf numFmtId="0" fontId="50" fillId="0" borderId="11" xfId="0" applyFont="1" applyBorder="1" applyAlignment="1" applyProtection="1">
      <alignment horizontal="left" vertical="center" wrapText="1"/>
      <protection/>
    </xf>
    <xf numFmtId="0" fontId="46" fillId="34" borderId="11" xfId="66" applyFont="1" applyFill="1" applyBorder="1" applyAlignment="1">
      <alignment horizontal="left" vertical="center" wrapText="1"/>
      <protection/>
    </xf>
    <xf numFmtId="49" fontId="46" fillId="34" borderId="11" xfId="0" applyNumberFormat="1" applyFont="1" applyFill="1" applyBorder="1" applyAlignment="1">
      <alignment horizontal="left" vertical="center" wrapText="1"/>
    </xf>
    <xf numFmtId="0" fontId="48" fillId="0" borderId="11" xfId="0" applyFont="1" applyBorder="1" applyAlignment="1">
      <alignment vertical="center"/>
    </xf>
    <xf numFmtId="0" fontId="46" fillId="34" borderId="11" xfId="65" applyFont="1" applyFill="1" applyBorder="1" applyAlignment="1">
      <alignment horizontal="center" vertical="center" wrapText="1"/>
      <protection/>
    </xf>
    <xf numFmtId="0" fontId="48" fillId="34" borderId="11" xfId="0" applyFont="1" applyFill="1" applyBorder="1" applyAlignment="1">
      <alignment horizontal="center" vertical="center" wrapText="1"/>
    </xf>
    <xf numFmtId="0" fontId="47" fillId="33" borderId="12" xfId="0" applyNumberFormat="1" applyFont="1" applyFill="1" applyBorder="1" applyAlignment="1">
      <alignment horizontal="left" vertical="center" wrapText="1"/>
    </xf>
    <xf numFmtId="0" fontId="48" fillId="33" borderId="13" xfId="0" applyFont="1" applyFill="1" applyBorder="1" applyAlignment="1">
      <alignment horizontal="left" vertical="center"/>
    </xf>
    <xf numFmtId="0" fontId="47" fillId="33" borderId="14" xfId="0" applyNumberFormat="1" applyFont="1" applyFill="1" applyBorder="1" applyAlignment="1">
      <alignment vertical="center" wrapText="1"/>
    </xf>
    <xf numFmtId="176" fontId="47" fillId="33" borderId="11" xfId="0" applyNumberFormat="1" applyFont="1" applyFill="1" applyBorder="1" applyAlignment="1">
      <alignment horizontal="center" vertical="center" wrapText="1"/>
    </xf>
    <xf numFmtId="0" fontId="47" fillId="33" borderId="15" xfId="0" applyNumberFormat="1" applyFont="1" applyFill="1" applyBorder="1" applyAlignment="1">
      <alignment horizontal="left" vertical="center" wrapText="1"/>
    </xf>
    <xf numFmtId="0" fontId="47" fillId="33" borderId="16" xfId="0" applyNumberFormat="1" applyFont="1" applyFill="1" applyBorder="1" applyAlignment="1">
      <alignment vertical="center" wrapText="1"/>
    </xf>
    <xf numFmtId="0" fontId="47" fillId="33" borderId="13" xfId="0" applyNumberFormat="1" applyFont="1" applyFill="1" applyBorder="1" applyAlignment="1">
      <alignment horizontal="left" vertical="center" wrapText="1"/>
    </xf>
    <xf numFmtId="0" fontId="47" fillId="33" borderId="11" xfId="0" applyFont="1" applyFill="1" applyBorder="1" applyAlignment="1">
      <alignment horizontal="center" vertical="center" wrapText="1"/>
    </xf>
    <xf numFmtId="0" fontId="46" fillId="34" borderId="11" xfId="67" applyFont="1" applyFill="1" applyBorder="1" applyAlignment="1">
      <alignment horizontal="left" vertical="center" wrapText="1"/>
      <protection/>
    </xf>
    <xf numFmtId="0" fontId="46" fillId="34" borderId="11" xfId="67" applyNumberFormat="1" applyFont="1" applyFill="1" applyBorder="1" applyAlignment="1">
      <alignment horizontal="left" vertical="center" wrapText="1"/>
      <protection/>
    </xf>
    <xf numFmtId="177" fontId="48" fillId="0" borderId="11" xfId="0" applyNumberFormat="1" applyFont="1" applyBorder="1" applyAlignment="1" applyProtection="1">
      <alignment horizontal="left" vertical="center" wrapText="1"/>
      <protection/>
    </xf>
    <xf numFmtId="0" fontId="46" fillId="0" borderId="11" xfId="0" applyFont="1" applyFill="1" applyBorder="1" applyAlignment="1" applyProtection="1">
      <alignment horizontal="left" vertical="center" wrapText="1"/>
      <protection/>
    </xf>
    <xf numFmtId="0" fontId="48" fillId="0" borderId="17" xfId="0" applyNumberFormat="1" applyFont="1" applyBorder="1" applyAlignment="1" applyProtection="1">
      <alignment horizontal="left" vertical="center" wrapText="1"/>
      <protection/>
    </xf>
    <xf numFmtId="176" fontId="46" fillId="0" borderId="11" xfId="0" applyNumberFormat="1" applyFont="1" applyFill="1" applyBorder="1" applyAlignment="1" applyProtection="1">
      <alignment horizontal="center" vertical="center" wrapText="1"/>
      <protection/>
    </xf>
    <xf numFmtId="0" fontId="48" fillId="0" borderId="11" xfId="0" applyFont="1" applyFill="1" applyBorder="1" applyAlignment="1">
      <alignment vertical="center" wrapText="1"/>
    </xf>
    <xf numFmtId="0" fontId="48"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xf>
    <xf numFmtId="0" fontId="46" fillId="0" borderId="11" xfId="0" applyNumberFormat="1" applyFont="1" applyFill="1" applyBorder="1" applyAlignment="1">
      <alignment horizontal="left" vertical="center" wrapText="1"/>
    </xf>
    <xf numFmtId="176" fontId="46" fillId="0" borderId="11" xfId="0" applyNumberFormat="1" applyFont="1" applyFill="1" applyBorder="1" applyAlignment="1">
      <alignment horizontal="center" vertical="center" wrapText="1"/>
    </xf>
    <xf numFmtId="0" fontId="46" fillId="0" borderId="11" xfId="0" applyFont="1" applyBorder="1" applyAlignment="1">
      <alignment horizontal="left" vertical="center" wrapText="1"/>
    </xf>
    <xf numFmtId="178" fontId="48" fillId="0" borderId="11" xfId="65" applyNumberFormat="1" applyFont="1" applyFill="1" applyBorder="1" applyAlignment="1">
      <alignment horizontal="left" vertical="center" wrapText="1"/>
      <protection/>
    </xf>
    <xf numFmtId="176" fontId="46" fillId="0" borderId="11" xfId="0" applyNumberFormat="1" applyFont="1" applyBorder="1" applyAlignment="1">
      <alignment horizontal="center" vertical="center" wrapText="1"/>
    </xf>
    <xf numFmtId="176" fontId="48" fillId="0" borderId="11" xfId="0" applyNumberFormat="1" applyFont="1" applyBorder="1" applyAlignment="1" applyProtection="1">
      <alignment horizontal="center" vertical="center"/>
      <protection/>
    </xf>
    <xf numFmtId="0" fontId="46" fillId="34" borderId="11" xfId="0" applyNumberFormat="1" applyFont="1" applyFill="1" applyBorder="1" applyAlignment="1" applyProtection="1">
      <alignment horizontal="left" vertical="center" wrapText="1"/>
      <protection/>
    </xf>
    <xf numFmtId="0" fontId="48" fillId="0" borderId="11" xfId="65" applyFont="1" applyBorder="1" applyAlignment="1" applyProtection="1">
      <alignment horizontal="left" vertical="center" wrapText="1"/>
      <protection/>
    </xf>
    <xf numFmtId="176" fontId="48" fillId="0" borderId="11" xfId="65" applyNumberFormat="1" applyFont="1" applyBorder="1" applyAlignment="1" applyProtection="1">
      <alignment horizontal="center" vertical="center"/>
      <protection/>
    </xf>
    <xf numFmtId="0" fontId="46" fillId="0" borderId="11" xfId="0" applyFont="1" applyBorder="1" applyAlignment="1" applyProtection="1">
      <alignment horizontal="left" vertical="center" wrapText="1"/>
      <protection/>
    </xf>
    <xf numFmtId="0" fontId="48" fillId="0" borderId="11" xfId="0" applyNumberFormat="1" applyFont="1" applyFill="1" applyBorder="1" applyAlignment="1">
      <alignment vertical="center" wrapText="1"/>
    </xf>
    <xf numFmtId="0" fontId="48" fillId="0" borderId="11" xfId="0" applyFont="1" applyBorder="1" applyAlignment="1">
      <alignment horizontal="left" vertical="center" wrapText="1"/>
    </xf>
    <xf numFmtId="176" fontId="48" fillId="0" borderId="11" xfId="0" applyNumberFormat="1" applyFont="1" applyBorder="1" applyAlignment="1">
      <alignment horizontal="center" vertical="center" wrapText="1"/>
    </xf>
    <xf numFmtId="0" fontId="46" fillId="0" borderId="11" xfId="0" applyFont="1" applyFill="1" applyBorder="1" applyAlignment="1">
      <alignment vertical="center" wrapText="1"/>
    </xf>
    <xf numFmtId="0" fontId="48" fillId="0" borderId="11" xfId="0" applyNumberFormat="1" applyFont="1" applyBorder="1" applyAlignment="1" applyProtection="1">
      <alignment horizontal="left" vertical="center" wrapText="1"/>
      <protection/>
    </xf>
    <xf numFmtId="0" fontId="48" fillId="0" borderId="11" xfId="0" applyNumberFormat="1" applyFont="1" applyBorder="1" applyAlignment="1">
      <alignment horizontal="left" vertical="center" wrapText="1"/>
    </xf>
    <xf numFmtId="176" fontId="48" fillId="0" borderId="11" xfId="0" applyNumberFormat="1" applyFont="1" applyBorder="1" applyAlignment="1">
      <alignment horizontal="center" vertical="center"/>
    </xf>
    <xf numFmtId="0" fontId="48" fillId="0" borderId="17" xfId="0" applyNumberFormat="1" applyFont="1" applyBorder="1" applyAlignment="1" applyProtection="1">
      <alignment horizontal="center" vertical="center" wrapText="1"/>
      <protection/>
    </xf>
    <xf numFmtId="0" fontId="46" fillId="0" borderId="11" xfId="0" applyFont="1" applyFill="1" applyBorder="1" applyAlignment="1" applyProtection="1">
      <alignment horizontal="center" vertical="center" wrapText="1"/>
      <protection/>
    </xf>
    <xf numFmtId="0" fontId="48" fillId="0" borderId="11" xfId="0" applyFont="1" applyFill="1" applyBorder="1" applyAlignment="1">
      <alignment horizontal="center" vertical="center" wrapText="1"/>
    </xf>
    <xf numFmtId="0" fontId="47" fillId="33" borderId="13" xfId="0" applyNumberFormat="1" applyFont="1" applyFill="1" applyBorder="1" applyAlignment="1">
      <alignment vertical="center" wrapText="1"/>
    </xf>
    <xf numFmtId="0" fontId="46" fillId="0" borderId="11" xfId="0" applyNumberFormat="1" applyFont="1" applyFill="1" applyBorder="1" applyAlignment="1">
      <alignment horizontal="center" vertical="center" wrapText="1"/>
    </xf>
    <xf numFmtId="0" fontId="46" fillId="0" borderId="11" xfId="0" applyFont="1" applyBorder="1" applyAlignment="1">
      <alignment horizontal="center" vertical="center" wrapText="1"/>
    </xf>
    <xf numFmtId="177" fontId="48" fillId="0" borderId="11" xfId="0" applyNumberFormat="1" applyFont="1" applyBorder="1" applyAlignment="1" applyProtection="1">
      <alignment horizontal="center" vertical="center" wrapText="1"/>
      <protection/>
    </xf>
    <xf numFmtId="0" fontId="48" fillId="0" borderId="11" xfId="65" applyFont="1" applyBorder="1" applyAlignment="1" applyProtection="1">
      <alignment horizontal="center" vertical="center" wrapText="1"/>
      <protection/>
    </xf>
    <xf numFmtId="0" fontId="48"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0" fontId="48" fillId="0" borderId="11" xfId="0" applyNumberFormat="1" applyFont="1" applyBorder="1" applyAlignment="1" applyProtection="1">
      <alignment horizontal="center" vertical="center" wrapText="1"/>
      <protection/>
    </xf>
    <xf numFmtId="0" fontId="48" fillId="0" borderId="11" xfId="0" applyNumberFormat="1" applyFont="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适中 2" xfId="62"/>
    <cellStyle name="40% - 强调文字颜色 6" xfId="63"/>
    <cellStyle name="60% - 强调文字颜色 6" xfId="64"/>
    <cellStyle name="常规 2" xfId="65"/>
    <cellStyle name="常规 3"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7"/>
  <sheetViews>
    <sheetView tabSelected="1" view="pageBreakPreview" zoomScale="115" zoomScaleSheetLayoutView="115" workbookViewId="0" topLeftCell="A1">
      <selection activeCell="E8" sqref="E8"/>
    </sheetView>
  </sheetViews>
  <sheetFormatPr defaultColWidth="9.00390625" defaultRowHeight="14.25"/>
  <cols>
    <col min="1" max="1" width="4.25390625" style="0" customWidth="1"/>
    <col min="2" max="2" width="9.00390625" style="0" customWidth="1"/>
    <col min="3" max="3" width="27.125" style="0" customWidth="1"/>
    <col min="4" max="4" width="45.75390625" style="0" customWidth="1"/>
    <col min="5" max="5" width="9.00390625" style="6" customWidth="1"/>
    <col min="6" max="6" width="10.75390625" style="0" customWidth="1"/>
    <col min="7" max="7" width="9.25390625" style="0" customWidth="1"/>
    <col min="8" max="8" width="8.00390625" style="0" customWidth="1"/>
    <col min="9" max="9" width="7.875" style="0" customWidth="1"/>
  </cols>
  <sheetData>
    <row r="1" spans="1:8" ht="40.5" customHeight="1">
      <c r="A1" s="7" t="s">
        <v>0</v>
      </c>
      <c r="B1" s="7"/>
      <c r="C1" s="7"/>
      <c r="D1" s="7"/>
      <c r="E1" s="7"/>
      <c r="F1" s="7"/>
      <c r="G1" s="7"/>
      <c r="H1" s="7"/>
    </row>
    <row r="2" spans="1:9" ht="18.75" customHeight="1">
      <c r="A2" s="8"/>
      <c r="B2" s="9"/>
      <c r="C2" s="8"/>
      <c r="D2" s="8"/>
      <c r="E2" s="8"/>
      <c r="F2" s="8"/>
      <c r="G2" s="10" t="s">
        <v>1</v>
      </c>
      <c r="H2" s="10"/>
      <c r="I2" s="10"/>
    </row>
    <row r="3" spans="1:9" ht="24.75" customHeight="1">
      <c r="A3" s="11" t="s">
        <v>2</v>
      </c>
      <c r="B3" s="12" t="s">
        <v>3</v>
      </c>
      <c r="C3" s="12" t="s">
        <v>4</v>
      </c>
      <c r="D3" s="11" t="s">
        <v>5</v>
      </c>
      <c r="E3" s="11" t="s">
        <v>6</v>
      </c>
      <c r="F3" s="11" t="s">
        <v>7</v>
      </c>
      <c r="G3" s="11" t="s">
        <v>8</v>
      </c>
      <c r="H3" s="11" t="s">
        <v>9</v>
      </c>
      <c r="I3" s="11" t="s">
        <v>10</v>
      </c>
    </row>
    <row r="4" spans="1:9" ht="15" customHeight="1">
      <c r="A4" s="13" t="s">
        <v>11</v>
      </c>
      <c r="B4" s="14"/>
      <c r="C4" s="14"/>
      <c r="D4" s="15"/>
      <c r="E4" s="16">
        <f>SUM(E5+E74)</f>
        <v>4867</v>
      </c>
      <c r="F4" s="17"/>
      <c r="G4" s="17"/>
      <c r="H4" s="18"/>
      <c r="I4" s="39"/>
    </row>
    <row r="5" spans="1:9" ht="14.25" customHeight="1">
      <c r="A5" s="19" t="s">
        <v>12</v>
      </c>
      <c r="B5" s="20"/>
      <c r="C5" s="20"/>
      <c r="D5" s="21"/>
      <c r="E5" s="22">
        <f>E6+E25+E30+E32+E34+E36+E38+E40+E43+E47+E51+E55+E58+E60+E62+E64+E66+E68+E70+E72</f>
        <v>2240</v>
      </c>
      <c r="F5" s="22"/>
      <c r="G5" s="23"/>
      <c r="H5" s="22"/>
      <c r="I5" s="22"/>
    </row>
    <row r="6" spans="1:9" ht="14.25">
      <c r="A6" s="24" t="s">
        <v>13</v>
      </c>
      <c r="B6" s="25"/>
      <c r="C6" s="25"/>
      <c r="D6" s="26"/>
      <c r="E6" s="22">
        <f>SUM(E7:E24)</f>
        <v>900</v>
      </c>
      <c r="F6" s="22"/>
      <c r="G6" s="23"/>
      <c r="H6" s="22"/>
      <c r="I6" s="22"/>
    </row>
    <row r="7" spans="1:9" s="1" customFormat="1" ht="72">
      <c r="A7" s="27">
        <v>1</v>
      </c>
      <c r="B7" s="28"/>
      <c r="C7" s="28" t="s">
        <v>14</v>
      </c>
      <c r="D7" s="29" t="s">
        <v>15</v>
      </c>
      <c r="E7" s="27">
        <v>50</v>
      </c>
      <c r="F7" s="29" t="s">
        <v>16</v>
      </c>
      <c r="G7" s="29" t="s">
        <v>17</v>
      </c>
      <c r="H7" s="29" t="s">
        <v>18</v>
      </c>
      <c r="I7" s="27" t="s">
        <v>19</v>
      </c>
    </row>
    <row r="8" spans="1:9" s="1" customFormat="1" ht="72">
      <c r="A8" s="27">
        <v>2</v>
      </c>
      <c r="B8" s="29"/>
      <c r="C8" s="29" t="s">
        <v>20</v>
      </c>
      <c r="D8" s="29" t="s">
        <v>21</v>
      </c>
      <c r="E8" s="27">
        <v>50</v>
      </c>
      <c r="F8" s="29" t="s">
        <v>16</v>
      </c>
      <c r="G8" s="29" t="s">
        <v>17</v>
      </c>
      <c r="H8" s="29" t="s">
        <v>18</v>
      </c>
      <c r="I8" s="27" t="s">
        <v>19</v>
      </c>
    </row>
    <row r="9" spans="1:9" s="1" customFormat="1" ht="60">
      <c r="A9" s="27">
        <v>3</v>
      </c>
      <c r="B9" s="28"/>
      <c r="C9" s="29" t="s">
        <v>22</v>
      </c>
      <c r="D9" s="29" t="s">
        <v>23</v>
      </c>
      <c r="E9" s="27">
        <v>50</v>
      </c>
      <c r="F9" s="29" t="s">
        <v>16</v>
      </c>
      <c r="G9" s="29" t="s">
        <v>17</v>
      </c>
      <c r="H9" s="29" t="s">
        <v>18</v>
      </c>
      <c r="I9" s="40" t="s">
        <v>19</v>
      </c>
    </row>
    <row r="10" spans="1:9" s="1" customFormat="1" ht="84">
      <c r="A10" s="27">
        <v>4</v>
      </c>
      <c r="B10" s="30"/>
      <c r="C10" s="29" t="s">
        <v>24</v>
      </c>
      <c r="D10" s="29" t="s">
        <v>25</v>
      </c>
      <c r="E10" s="27">
        <v>50</v>
      </c>
      <c r="F10" s="29" t="s">
        <v>16</v>
      </c>
      <c r="G10" s="29" t="s">
        <v>17</v>
      </c>
      <c r="H10" s="29" t="s">
        <v>18</v>
      </c>
      <c r="I10" s="27" t="s">
        <v>26</v>
      </c>
    </row>
    <row r="11" spans="1:9" s="1" customFormat="1" ht="60">
      <c r="A11" s="27">
        <v>5</v>
      </c>
      <c r="B11" s="29"/>
      <c r="C11" s="29" t="s">
        <v>27</v>
      </c>
      <c r="D11" s="29" t="s">
        <v>28</v>
      </c>
      <c r="E11" s="27">
        <v>50</v>
      </c>
      <c r="F11" s="29" t="s">
        <v>16</v>
      </c>
      <c r="G11" s="29" t="s">
        <v>17</v>
      </c>
      <c r="H11" s="29" t="s">
        <v>18</v>
      </c>
      <c r="I11" s="40" t="s">
        <v>19</v>
      </c>
    </row>
    <row r="12" spans="1:9" s="1" customFormat="1" ht="72">
      <c r="A12" s="27">
        <v>6</v>
      </c>
      <c r="B12" s="30"/>
      <c r="C12" s="29" t="s">
        <v>29</v>
      </c>
      <c r="D12" s="29" t="s">
        <v>30</v>
      </c>
      <c r="E12" s="27">
        <v>100</v>
      </c>
      <c r="F12" s="29" t="s">
        <v>16</v>
      </c>
      <c r="G12" s="29" t="s">
        <v>17</v>
      </c>
      <c r="H12" s="29" t="s">
        <v>18</v>
      </c>
      <c r="I12" s="27" t="s">
        <v>19</v>
      </c>
    </row>
    <row r="13" spans="1:9" s="1" customFormat="1" ht="96">
      <c r="A13" s="27">
        <v>7</v>
      </c>
      <c r="B13" s="29"/>
      <c r="C13" s="29" t="s">
        <v>31</v>
      </c>
      <c r="D13" s="29" t="s">
        <v>32</v>
      </c>
      <c r="E13" s="27">
        <v>25</v>
      </c>
      <c r="F13" s="29" t="s">
        <v>16</v>
      </c>
      <c r="G13" s="29" t="s">
        <v>17</v>
      </c>
      <c r="H13" s="29" t="s">
        <v>18</v>
      </c>
      <c r="I13" s="27" t="s">
        <v>33</v>
      </c>
    </row>
    <row r="14" spans="1:9" s="1" customFormat="1" ht="108">
      <c r="A14" s="27">
        <v>8</v>
      </c>
      <c r="B14" s="29"/>
      <c r="C14" s="28" t="s">
        <v>34</v>
      </c>
      <c r="D14" s="28" t="s">
        <v>35</v>
      </c>
      <c r="E14" s="31">
        <v>50</v>
      </c>
      <c r="F14" s="29" t="s">
        <v>16</v>
      </c>
      <c r="G14" s="29" t="s">
        <v>17</v>
      </c>
      <c r="H14" s="29" t="s">
        <v>18</v>
      </c>
      <c r="I14" s="41" t="s">
        <v>19</v>
      </c>
    </row>
    <row r="15" spans="1:9" s="1" customFormat="1" ht="72">
      <c r="A15" s="27">
        <v>9</v>
      </c>
      <c r="B15" s="29"/>
      <c r="C15" s="29" t="s">
        <v>36</v>
      </c>
      <c r="D15" s="29" t="s">
        <v>37</v>
      </c>
      <c r="E15" s="27">
        <v>50</v>
      </c>
      <c r="F15" s="29" t="s">
        <v>16</v>
      </c>
      <c r="G15" s="29" t="s">
        <v>17</v>
      </c>
      <c r="H15" s="29" t="s">
        <v>18</v>
      </c>
      <c r="I15" s="27" t="s">
        <v>19</v>
      </c>
    </row>
    <row r="16" spans="1:9" s="1" customFormat="1" ht="60">
      <c r="A16" s="27">
        <v>10</v>
      </c>
      <c r="B16" s="29"/>
      <c r="C16" s="29" t="s">
        <v>38</v>
      </c>
      <c r="D16" s="29" t="s">
        <v>39</v>
      </c>
      <c r="E16" s="27">
        <v>50</v>
      </c>
      <c r="F16" s="29" t="s">
        <v>16</v>
      </c>
      <c r="G16" s="29" t="s">
        <v>17</v>
      </c>
      <c r="H16" s="29" t="s">
        <v>18</v>
      </c>
      <c r="I16" s="40" t="s">
        <v>19</v>
      </c>
    </row>
    <row r="17" spans="1:9" s="1" customFormat="1" ht="84">
      <c r="A17" s="27">
        <v>11</v>
      </c>
      <c r="B17" s="29"/>
      <c r="C17" s="29" t="s">
        <v>40</v>
      </c>
      <c r="D17" s="29" t="s">
        <v>41</v>
      </c>
      <c r="E17" s="27">
        <v>50</v>
      </c>
      <c r="F17" s="29" t="s">
        <v>16</v>
      </c>
      <c r="G17" s="29" t="s">
        <v>17</v>
      </c>
      <c r="H17" s="29" t="s">
        <v>18</v>
      </c>
      <c r="I17" s="40" t="s">
        <v>19</v>
      </c>
    </row>
    <row r="18" spans="1:9" s="1" customFormat="1" ht="48">
      <c r="A18" s="27">
        <v>12</v>
      </c>
      <c r="B18" s="28"/>
      <c r="C18" s="28" t="s">
        <v>42</v>
      </c>
      <c r="D18" s="29" t="s">
        <v>43</v>
      </c>
      <c r="E18" s="27">
        <v>50</v>
      </c>
      <c r="F18" s="29" t="s">
        <v>16</v>
      </c>
      <c r="G18" s="29" t="s">
        <v>17</v>
      </c>
      <c r="H18" s="29" t="s">
        <v>18</v>
      </c>
      <c r="I18" s="27" t="s">
        <v>19</v>
      </c>
    </row>
    <row r="19" spans="1:9" s="1" customFormat="1" ht="60">
      <c r="A19" s="27">
        <v>13</v>
      </c>
      <c r="B19" s="29"/>
      <c r="C19" s="29" t="s">
        <v>44</v>
      </c>
      <c r="D19" s="29" t="s">
        <v>45</v>
      </c>
      <c r="E19" s="27">
        <v>50</v>
      </c>
      <c r="F19" s="29" t="s">
        <v>16</v>
      </c>
      <c r="G19" s="29" t="s">
        <v>17</v>
      </c>
      <c r="H19" s="29" t="s">
        <v>18</v>
      </c>
      <c r="I19" s="27" t="s">
        <v>19</v>
      </c>
    </row>
    <row r="20" spans="1:9" s="1" customFormat="1" ht="72">
      <c r="A20" s="27">
        <v>14</v>
      </c>
      <c r="B20" s="28"/>
      <c r="C20" s="28" t="s">
        <v>46</v>
      </c>
      <c r="D20" s="29" t="s">
        <v>47</v>
      </c>
      <c r="E20" s="27">
        <v>50</v>
      </c>
      <c r="F20" s="29" t="s">
        <v>16</v>
      </c>
      <c r="G20" s="29" t="s">
        <v>17</v>
      </c>
      <c r="H20" s="29" t="s">
        <v>18</v>
      </c>
      <c r="I20" s="27" t="s">
        <v>19</v>
      </c>
    </row>
    <row r="21" spans="1:9" s="1" customFormat="1" ht="84">
      <c r="A21" s="27">
        <v>15</v>
      </c>
      <c r="B21" s="29"/>
      <c r="C21" s="29" t="s">
        <v>48</v>
      </c>
      <c r="D21" s="29" t="s">
        <v>49</v>
      </c>
      <c r="E21" s="27">
        <v>50</v>
      </c>
      <c r="F21" s="29" t="s">
        <v>16</v>
      </c>
      <c r="G21" s="29" t="s">
        <v>17</v>
      </c>
      <c r="H21" s="29" t="s">
        <v>18</v>
      </c>
      <c r="I21" s="27" t="s">
        <v>26</v>
      </c>
    </row>
    <row r="22" spans="1:9" s="1" customFormat="1" ht="72">
      <c r="A22" s="27">
        <v>16</v>
      </c>
      <c r="B22" s="29"/>
      <c r="C22" s="29" t="s">
        <v>50</v>
      </c>
      <c r="D22" s="29" t="s">
        <v>51</v>
      </c>
      <c r="E22" s="27">
        <v>25</v>
      </c>
      <c r="F22" s="29" t="s">
        <v>16</v>
      </c>
      <c r="G22" s="29" t="s">
        <v>17</v>
      </c>
      <c r="H22" s="29" t="s">
        <v>18</v>
      </c>
      <c r="I22" s="27" t="s">
        <v>26</v>
      </c>
    </row>
    <row r="23" spans="1:9" s="1" customFormat="1" ht="84">
      <c r="A23" s="27">
        <v>17</v>
      </c>
      <c r="B23" s="29"/>
      <c r="C23" s="29" t="s">
        <v>52</v>
      </c>
      <c r="D23" s="29" t="s">
        <v>53</v>
      </c>
      <c r="E23" s="27">
        <v>75</v>
      </c>
      <c r="F23" s="29" t="s">
        <v>16</v>
      </c>
      <c r="G23" s="29" t="s">
        <v>17</v>
      </c>
      <c r="H23" s="29" t="s">
        <v>18</v>
      </c>
      <c r="I23" s="27" t="s">
        <v>26</v>
      </c>
    </row>
    <row r="24" spans="1:9" s="1" customFormat="1" ht="72">
      <c r="A24" s="27">
        <v>18</v>
      </c>
      <c r="B24" s="29"/>
      <c r="C24" s="29" t="s">
        <v>54</v>
      </c>
      <c r="D24" s="29" t="s">
        <v>55</v>
      </c>
      <c r="E24" s="27">
        <v>25</v>
      </c>
      <c r="F24" s="29" t="s">
        <v>16</v>
      </c>
      <c r="G24" s="29" t="s">
        <v>17</v>
      </c>
      <c r="H24" s="29" t="s">
        <v>18</v>
      </c>
      <c r="I24" s="27" t="s">
        <v>26</v>
      </c>
    </row>
    <row r="25" spans="1:9" ht="14.25">
      <c r="A25" s="24" t="s">
        <v>56</v>
      </c>
      <c r="B25" s="25"/>
      <c r="C25" s="25"/>
      <c r="D25" s="26"/>
      <c r="E25" s="22">
        <f>SUM(E26:E29)</f>
        <v>125</v>
      </c>
      <c r="F25" s="22"/>
      <c r="G25" s="23"/>
      <c r="H25" s="22"/>
      <c r="I25" s="26"/>
    </row>
    <row r="26" spans="1:9" s="1" customFormat="1" ht="72">
      <c r="A26" s="27">
        <v>1</v>
      </c>
      <c r="B26" s="29"/>
      <c r="C26" s="29" t="s">
        <v>57</v>
      </c>
      <c r="D26" s="29" t="s">
        <v>58</v>
      </c>
      <c r="E26" s="27">
        <v>50</v>
      </c>
      <c r="F26" s="29" t="s">
        <v>16</v>
      </c>
      <c r="G26" s="29" t="s">
        <v>17</v>
      </c>
      <c r="H26" s="29" t="s">
        <v>18</v>
      </c>
      <c r="I26" s="27" t="s">
        <v>19</v>
      </c>
    </row>
    <row r="27" spans="1:9" s="1" customFormat="1" ht="84">
      <c r="A27" s="32">
        <v>2</v>
      </c>
      <c r="B27" s="30"/>
      <c r="C27" s="29" t="s">
        <v>24</v>
      </c>
      <c r="D27" s="29" t="s">
        <v>25</v>
      </c>
      <c r="E27" s="27">
        <v>25</v>
      </c>
      <c r="F27" s="29" t="s">
        <v>16</v>
      </c>
      <c r="G27" s="29" t="s">
        <v>17</v>
      </c>
      <c r="H27" s="29" t="s">
        <v>18</v>
      </c>
      <c r="I27" s="27" t="s">
        <v>26</v>
      </c>
    </row>
    <row r="28" spans="1:9" s="1" customFormat="1" ht="84">
      <c r="A28" s="27">
        <v>3</v>
      </c>
      <c r="B28" s="29"/>
      <c r="C28" s="29" t="s">
        <v>48</v>
      </c>
      <c r="D28" s="29" t="s">
        <v>49</v>
      </c>
      <c r="E28" s="27">
        <v>25</v>
      </c>
      <c r="F28" s="29" t="s">
        <v>16</v>
      </c>
      <c r="G28" s="29" t="s">
        <v>17</v>
      </c>
      <c r="H28" s="29" t="s">
        <v>18</v>
      </c>
      <c r="I28" s="27" t="s">
        <v>26</v>
      </c>
    </row>
    <row r="29" spans="1:9" s="1" customFormat="1" ht="72">
      <c r="A29" s="27">
        <v>4</v>
      </c>
      <c r="B29" s="29"/>
      <c r="C29" s="29" t="s">
        <v>54</v>
      </c>
      <c r="D29" s="29" t="s">
        <v>55</v>
      </c>
      <c r="E29" s="27">
        <v>25</v>
      </c>
      <c r="F29" s="29" t="s">
        <v>16</v>
      </c>
      <c r="G29" s="29" t="s">
        <v>17</v>
      </c>
      <c r="H29" s="29" t="s">
        <v>18</v>
      </c>
      <c r="I29" s="27" t="s">
        <v>26</v>
      </c>
    </row>
    <row r="30" spans="1:9" ht="14.25">
      <c r="A30" s="24" t="s">
        <v>59</v>
      </c>
      <c r="B30" s="25"/>
      <c r="C30" s="25"/>
      <c r="D30" s="26"/>
      <c r="E30" s="22">
        <f aca="true" t="shared" si="0" ref="E30:E34">SUM(E31)</f>
        <v>50</v>
      </c>
      <c r="F30" s="22"/>
      <c r="G30" s="23"/>
      <c r="H30" s="22"/>
      <c r="I30" s="26"/>
    </row>
    <row r="31" spans="1:9" s="1" customFormat="1" ht="72">
      <c r="A31" s="27">
        <v>1</v>
      </c>
      <c r="B31" s="29"/>
      <c r="C31" s="29" t="s">
        <v>60</v>
      </c>
      <c r="D31" s="29" t="s">
        <v>61</v>
      </c>
      <c r="E31" s="27">
        <v>50</v>
      </c>
      <c r="F31" s="29" t="s">
        <v>16</v>
      </c>
      <c r="G31" s="29" t="s">
        <v>17</v>
      </c>
      <c r="H31" s="29" t="s">
        <v>18</v>
      </c>
      <c r="I31" s="40" t="s">
        <v>19</v>
      </c>
    </row>
    <row r="32" spans="1:9" ht="14.25">
      <c r="A32" s="24" t="s">
        <v>62</v>
      </c>
      <c r="B32" s="25"/>
      <c r="C32" s="25"/>
      <c r="D32" s="26"/>
      <c r="E32" s="22">
        <f t="shared" si="0"/>
        <v>25</v>
      </c>
      <c r="F32" s="22"/>
      <c r="G32" s="23"/>
      <c r="H32" s="22"/>
      <c r="I32" s="26"/>
    </row>
    <row r="33" spans="1:9" s="1" customFormat="1" ht="96">
      <c r="A33" s="27">
        <v>1</v>
      </c>
      <c r="B33" s="29"/>
      <c r="C33" s="29" t="s">
        <v>31</v>
      </c>
      <c r="D33" s="29" t="s">
        <v>32</v>
      </c>
      <c r="E33" s="27">
        <v>25</v>
      </c>
      <c r="F33" s="29" t="s">
        <v>16</v>
      </c>
      <c r="G33" s="29" t="s">
        <v>17</v>
      </c>
      <c r="H33" s="29" t="s">
        <v>18</v>
      </c>
      <c r="I33" s="27" t="s">
        <v>19</v>
      </c>
    </row>
    <row r="34" spans="1:9" ht="14.25">
      <c r="A34" s="24" t="s">
        <v>63</v>
      </c>
      <c r="B34" s="25"/>
      <c r="C34" s="25"/>
      <c r="D34" s="26"/>
      <c r="E34" s="22">
        <f t="shared" si="0"/>
        <v>20</v>
      </c>
      <c r="F34" s="22"/>
      <c r="G34" s="23"/>
      <c r="H34" s="22"/>
      <c r="I34" s="26"/>
    </row>
    <row r="35" spans="1:9" s="1" customFormat="1" ht="84">
      <c r="A35" s="27">
        <v>1</v>
      </c>
      <c r="B35" s="29"/>
      <c r="C35" s="29" t="s">
        <v>64</v>
      </c>
      <c r="D35" s="29" t="s">
        <v>65</v>
      </c>
      <c r="E35" s="27">
        <v>20</v>
      </c>
      <c r="F35" s="29" t="s">
        <v>16</v>
      </c>
      <c r="G35" s="29" t="s">
        <v>17</v>
      </c>
      <c r="H35" s="29" t="s">
        <v>18</v>
      </c>
      <c r="I35" s="40" t="s">
        <v>19</v>
      </c>
    </row>
    <row r="36" spans="1:9" ht="14.25">
      <c r="A36" s="24" t="s">
        <v>66</v>
      </c>
      <c r="B36" s="25"/>
      <c r="C36" s="25"/>
      <c r="D36" s="26"/>
      <c r="E36" s="22">
        <f>SUM(E37)</f>
        <v>20</v>
      </c>
      <c r="F36" s="22"/>
      <c r="G36" s="23"/>
      <c r="H36" s="22"/>
      <c r="I36" s="26"/>
    </row>
    <row r="37" spans="1:9" s="1" customFormat="1" ht="96">
      <c r="A37" s="27">
        <v>1</v>
      </c>
      <c r="B37" s="29"/>
      <c r="C37" s="29" t="s">
        <v>67</v>
      </c>
      <c r="D37" s="29" t="s">
        <v>68</v>
      </c>
      <c r="E37" s="27">
        <v>20</v>
      </c>
      <c r="F37" s="29" t="s">
        <v>16</v>
      </c>
      <c r="G37" s="29" t="s">
        <v>17</v>
      </c>
      <c r="H37" s="29" t="s">
        <v>18</v>
      </c>
      <c r="I37" s="27" t="s">
        <v>19</v>
      </c>
    </row>
    <row r="38" spans="1:9" ht="14.25">
      <c r="A38" s="24" t="s">
        <v>69</v>
      </c>
      <c r="B38" s="25"/>
      <c r="C38" s="25"/>
      <c r="D38" s="26"/>
      <c r="E38" s="22">
        <f>SUM(E39)</f>
        <v>300</v>
      </c>
      <c r="F38" s="22"/>
      <c r="G38" s="23"/>
      <c r="H38" s="22"/>
      <c r="I38" s="26"/>
    </row>
    <row r="39" spans="1:9" s="2" customFormat="1" ht="60">
      <c r="A39" s="33">
        <v>1</v>
      </c>
      <c r="B39" s="34"/>
      <c r="C39" s="34" t="s">
        <v>70</v>
      </c>
      <c r="D39" s="34" t="s">
        <v>71</v>
      </c>
      <c r="E39" s="35">
        <v>300</v>
      </c>
      <c r="F39" s="36" t="s">
        <v>72</v>
      </c>
      <c r="G39" s="34" t="s">
        <v>73</v>
      </c>
      <c r="H39" s="29" t="s">
        <v>18</v>
      </c>
      <c r="I39" s="33" t="s">
        <v>19</v>
      </c>
    </row>
    <row r="40" spans="1:9" ht="14.25">
      <c r="A40" s="24" t="s">
        <v>74</v>
      </c>
      <c r="B40" s="25"/>
      <c r="C40" s="25"/>
      <c r="D40" s="26"/>
      <c r="E40" s="22">
        <f>SUM(E41:E42)</f>
        <v>150</v>
      </c>
      <c r="F40" s="22"/>
      <c r="G40" s="23"/>
      <c r="H40" s="22"/>
      <c r="I40" s="26"/>
    </row>
    <row r="41" spans="1:9" s="1" customFormat="1" ht="84">
      <c r="A41" s="27">
        <v>1</v>
      </c>
      <c r="B41" s="29"/>
      <c r="C41" s="29" t="s">
        <v>75</v>
      </c>
      <c r="D41" s="29" t="s">
        <v>76</v>
      </c>
      <c r="E41" s="27">
        <v>100</v>
      </c>
      <c r="F41" s="29" t="s">
        <v>16</v>
      </c>
      <c r="G41" s="29" t="s">
        <v>17</v>
      </c>
      <c r="H41" s="29" t="s">
        <v>18</v>
      </c>
      <c r="I41" s="27" t="s">
        <v>77</v>
      </c>
    </row>
    <row r="42" spans="1:9" s="1" customFormat="1" ht="84">
      <c r="A42" s="32">
        <v>2</v>
      </c>
      <c r="B42" s="29"/>
      <c r="C42" s="29" t="s">
        <v>78</v>
      </c>
      <c r="D42" s="29" t="s">
        <v>79</v>
      </c>
      <c r="E42" s="27">
        <v>50</v>
      </c>
      <c r="F42" s="29" t="s">
        <v>16</v>
      </c>
      <c r="G42" s="29" t="s">
        <v>17</v>
      </c>
      <c r="H42" s="29" t="s">
        <v>18</v>
      </c>
      <c r="I42" s="27" t="s">
        <v>77</v>
      </c>
    </row>
    <row r="43" spans="1:9" ht="14.25">
      <c r="A43" s="24" t="s">
        <v>80</v>
      </c>
      <c r="B43" s="25"/>
      <c r="C43" s="25"/>
      <c r="D43" s="26"/>
      <c r="E43" s="22">
        <f>SUM(E44:E46)</f>
        <v>125</v>
      </c>
      <c r="F43" s="22"/>
      <c r="G43" s="23"/>
      <c r="H43" s="22"/>
      <c r="I43" s="26"/>
    </row>
    <row r="44" spans="1:9" s="1" customFormat="1" ht="48">
      <c r="A44" s="27">
        <v>1</v>
      </c>
      <c r="B44" s="37"/>
      <c r="C44" s="37" t="s">
        <v>81</v>
      </c>
      <c r="D44" s="37" t="s">
        <v>82</v>
      </c>
      <c r="E44" s="27">
        <v>50</v>
      </c>
      <c r="F44" s="29" t="s">
        <v>16</v>
      </c>
      <c r="G44" s="29" t="s">
        <v>17</v>
      </c>
      <c r="H44" s="29" t="s">
        <v>18</v>
      </c>
      <c r="I44" s="27" t="s">
        <v>77</v>
      </c>
    </row>
    <row r="45" spans="1:9" s="1" customFormat="1" ht="84">
      <c r="A45" s="32">
        <v>2</v>
      </c>
      <c r="B45" s="37"/>
      <c r="C45" s="37" t="s">
        <v>83</v>
      </c>
      <c r="D45" s="37" t="s">
        <v>84</v>
      </c>
      <c r="E45" s="27">
        <v>50</v>
      </c>
      <c r="F45" s="29" t="s">
        <v>16</v>
      </c>
      <c r="G45" s="29" t="s">
        <v>17</v>
      </c>
      <c r="H45" s="29" t="s">
        <v>18</v>
      </c>
      <c r="I45" s="27" t="s">
        <v>77</v>
      </c>
    </row>
    <row r="46" spans="1:9" s="1" customFormat="1" ht="72">
      <c r="A46" s="27">
        <v>3</v>
      </c>
      <c r="B46" s="29"/>
      <c r="C46" s="29" t="s">
        <v>50</v>
      </c>
      <c r="D46" s="29" t="s">
        <v>51</v>
      </c>
      <c r="E46" s="27">
        <v>25</v>
      </c>
      <c r="F46" s="29" t="s">
        <v>16</v>
      </c>
      <c r="G46" s="29" t="s">
        <v>17</v>
      </c>
      <c r="H46" s="29" t="s">
        <v>18</v>
      </c>
      <c r="I46" s="27" t="s">
        <v>77</v>
      </c>
    </row>
    <row r="47" spans="1:9" ht="14.25">
      <c r="A47" s="24" t="s">
        <v>85</v>
      </c>
      <c r="B47" s="25"/>
      <c r="C47" s="25"/>
      <c r="D47" s="26"/>
      <c r="E47" s="22">
        <f>SUM(E48:E50)</f>
        <v>125</v>
      </c>
      <c r="F47" s="22"/>
      <c r="G47" s="23"/>
      <c r="H47" s="22"/>
      <c r="I47" s="26"/>
    </row>
    <row r="48" spans="1:9" s="1" customFormat="1" ht="60">
      <c r="A48" s="27">
        <v>1</v>
      </c>
      <c r="B48" s="29"/>
      <c r="C48" s="29" t="s">
        <v>86</v>
      </c>
      <c r="D48" s="29" t="s">
        <v>87</v>
      </c>
      <c r="E48" s="27">
        <v>50</v>
      </c>
      <c r="F48" s="29" t="s">
        <v>16</v>
      </c>
      <c r="G48" s="29" t="s">
        <v>17</v>
      </c>
      <c r="H48" s="29" t="s">
        <v>18</v>
      </c>
      <c r="I48" s="27" t="s">
        <v>77</v>
      </c>
    </row>
    <row r="49" spans="1:9" s="1" customFormat="1" ht="72">
      <c r="A49" s="27">
        <v>2</v>
      </c>
      <c r="B49" s="29"/>
      <c r="C49" s="29" t="s">
        <v>88</v>
      </c>
      <c r="D49" s="29" t="s">
        <v>89</v>
      </c>
      <c r="E49" s="27">
        <v>50</v>
      </c>
      <c r="F49" s="29" t="s">
        <v>16</v>
      </c>
      <c r="G49" s="29" t="s">
        <v>17</v>
      </c>
      <c r="H49" s="29" t="s">
        <v>18</v>
      </c>
      <c r="I49" s="27" t="s">
        <v>77</v>
      </c>
    </row>
    <row r="50" spans="1:9" s="1" customFormat="1" ht="72">
      <c r="A50" s="27">
        <v>3</v>
      </c>
      <c r="B50" s="29"/>
      <c r="C50" s="29" t="s">
        <v>50</v>
      </c>
      <c r="D50" s="29" t="s">
        <v>51</v>
      </c>
      <c r="E50" s="27">
        <v>25</v>
      </c>
      <c r="F50" s="29" t="s">
        <v>16</v>
      </c>
      <c r="G50" s="29" t="s">
        <v>17</v>
      </c>
      <c r="H50" s="29" t="s">
        <v>18</v>
      </c>
      <c r="I50" s="27" t="s">
        <v>77</v>
      </c>
    </row>
    <row r="51" spans="1:9" ht="14.25">
      <c r="A51" s="24" t="s">
        <v>90</v>
      </c>
      <c r="B51" s="25"/>
      <c r="C51" s="25"/>
      <c r="D51" s="26"/>
      <c r="E51" s="22">
        <f>SUM(E52:E54)</f>
        <v>100</v>
      </c>
      <c r="F51" s="22"/>
      <c r="G51" s="23"/>
      <c r="H51" s="22"/>
      <c r="I51" s="26"/>
    </row>
    <row r="52" spans="1:9" s="1" customFormat="1" ht="60">
      <c r="A52" s="32">
        <v>1</v>
      </c>
      <c r="B52" s="38"/>
      <c r="C52" s="38" t="s">
        <v>91</v>
      </c>
      <c r="D52" s="29" t="s">
        <v>92</v>
      </c>
      <c r="E52" s="27">
        <v>50</v>
      </c>
      <c r="F52" s="29" t="s">
        <v>16</v>
      </c>
      <c r="G52" s="29" t="s">
        <v>17</v>
      </c>
      <c r="H52" s="29" t="s">
        <v>18</v>
      </c>
      <c r="I52" s="40" t="s">
        <v>77</v>
      </c>
    </row>
    <row r="53" spans="1:9" s="1" customFormat="1" ht="72">
      <c r="A53" s="27">
        <v>2</v>
      </c>
      <c r="B53" s="29"/>
      <c r="C53" s="29" t="s">
        <v>54</v>
      </c>
      <c r="D53" s="29" t="s">
        <v>55</v>
      </c>
      <c r="E53" s="27">
        <v>25</v>
      </c>
      <c r="F53" s="29" t="s">
        <v>16</v>
      </c>
      <c r="G53" s="29" t="s">
        <v>17</v>
      </c>
      <c r="H53" s="29" t="s">
        <v>18</v>
      </c>
      <c r="I53" s="27" t="s">
        <v>77</v>
      </c>
    </row>
    <row r="54" spans="1:9" s="1" customFormat="1" ht="72">
      <c r="A54" s="27">
        <v>3</v>
      </c>
      <c r="B54" s="29"/>
      <c r="C54" s="29" t="s">
        <v>50</v>
      </c>
      <c r="D54" s="29" t="s">
        <v>51</v>
      </c>
      <c r="E54" s="27">
        <v>25</v>
      </c>
      <c r="F54" s="29" t="s">
        <v>16</v>
      </c>
      <c r="G54" s="29" t="s">
        <v>17</v>
      </c>
      <c r="H54" s="29" t="s">
        <v>18</v>
      </c>
      <c r="I54" s="27" t="s">
        <v>77</v>
      </c>
    </row>
    <row r="55" spans="1:9" ht="14.25">
      <c r="A55" s="24" t="s">
        <v>93</v>
      </c>
      <c r="B55" s="25"/>
      <c r="C55" s="25"/>
      <c r="D55" s="26"/>
      <c r="E55" s="22">
        <f>SUM(E56:E57)</f>
        <v>75</v>
      </c>
      <c r="F55" s="22"/>
      <c r="G55" s="23"/>
      <c r="H55" s="22"/>
      <c r="I55" s="26"/>
    </row>
    <row r="56" spans="1:9" s="1" customFormat="1" ht="84">
      <c r="A56" s="27">
        <v>1</v>
      </c>
      <c r="B56" s="29"/>
      <c r="C56" s="29" t="s">
        <v>94</v>
      </c>
      <c r="D56" s="29" t="s">
        <v>95</v>
      </c>
      <c r="E56" s="27">
        <v>50</v>
      </c>
      <c r="F56" s="29" t="s">
        <v>16</v>
      </c>
      <c r="G56" s="29" t="s">
        <v>17</v>
      </c>
      <c r="H56" s="29" t="s">
        <v>18</v>
      </c>
      <c r="I56" s="32" t="s">
        <v>77</v>
      </c>
    </row>
    <row r="57" spans="1:9" s="1" customFormat="1" ht="84">
      <c r="A57" s="32">
        <v>2</v>
      </c>
      <c r="B57" s="29"/>
      <c r="C57" s="29" t="s">
        <v>52</v>
      </c>
      <c r="D57" s="29" t="s">
        <v>53</v>
      </c>
      <c r="E57" s="27">
        <v>25</v>
      </c>
      <c r="F57" s="29" t="s">
        <v>16</v>
      </c>
      <c r="G57" s="29" t="s">
        <v>17</v>
      </c>
      <c r="H57" s="29" t="s">
        <v>18</v>
      </c>
      <c r="I57" s="27" t="s">
        <v>77</v>
      </c>
    </row>
    <row r="58" spans="1:9" ht="14.25">
      <c r="A58" s="24" t="s">
        <v>96</v>
      </c>
      <c r="B58" s="25"/>
      <c r="C58" s="25"/>
      <c r="D58" s="26"/>
      <c r="E58" s="22">
        <f aca="true" t="shared" si="1" ref="E58:E62">SUM(E59)</f>
        <v>25</v>
      </c>
      <c r="F58" s="22"/>
      <c r="G58" s="23"/>
      <c r="H58" s="22"/>
      <c r="I58" s="26"/>
    </row>
    <row r="59" spans="1:9" s="1" customFormat="1" ht="96">
      <c r="A59" s="27">
        <v>1</v>
      </c>
      <c r="B59" s="29"/>
      <c r="C59" s="29" t="s">
        <v>31</v>
      </c>
      <c r="D59" s="29" t="s">
        <v>32</v>
      </c>
      <c r="E59" s="27">
        <v>25</v>
      </c>
      <c r="F59" s="29" t="s">
        <v>16</v>
      </c>
      <c r="G59" s="29" t="s">
        <v>17</v>
      </c>
      <c r="H59" s="29" t="s">
        <v>18</v>
      </c>
      <c r="I59" s="27" t="s">
        <v>77</v>
      </c>
    </row>
    <row r="60" spans="1:9" ht="14.25">
      <c r="A60" s="24" t="s">
        <v>97</v>
      </c>
      <c r="B60" s="25"/>
      <c r="C60" s="25"/>
      <c r="D60" s="26"/>
      <c r="E60" s="22">
        <f t="shared" si="1"/>
        <v>25</v>
      </c>
      <c r="F60" s="22"/>
      <c r="G60" s="23"/>
      <c r="H60" s="22"/>
      <c r="I60" s="26"/>
    </row>
    <row r="61" spans="1:9" s="1" customFormat="1" ht="96">
      <c r="A61" s="27">
        <v>1</v>
      </c>
      <c r="B61" s="29"/>
      <c r="C61" s="29" t="s">
        <v>31</v>
      </c>
      <c r="D61" s="29" t="s">
        <v>32</v>
      </c>
      <c r="E61" s="27">
        <v>25</v>
      </c>
      <c r="F61" s="29" t="s">
        <v>16</v>
      </c>
      <c r="G61" s="29" t="s">
        <v>17</v>
      </c>
      <c r="H61" s="29" t="s">
        <v>18</v>
      </c>
      <c r="I61" s="27" t="s">
        <v>77</v>
      </c>
    </row>
    <row r="62" spans="1:9" ht="14.25">
      <c r="A62" s="24" t="s">
        <v>98</v>
      </c>
      <c r="B62" s="25"/>
      <c r="C62" s="25"/>
      <c r="D62" s="26"/>
      <c r="E62" s="22">
        <f t="shared" si="1"/>
        <v>25</v>
      </c>
      <c r="F62" s="22"/>
      <c r="G62" s="23"/>
      <c r="H62" s="22"/>
      <c r="I62" s="26"/>
    </row>
    <row r="63" spans="1:9" s="1" customFormat="1" ht="84">
      <c r="A63" s="32">
        <v>1</v>
      </c>
      <c r="B63" s="30"/>
      <c r="C63" s="29" t="s">
        <v>24</v>
      </c>
      <c r="D63" s="29" t="s">
        <v>25</v>
      </c>
      <c r="E63" s="27">
        <v>25</v>
      </c>
      <c r="F63" s="29" t="s">
        <v>16</v>
      </c>
      <c r="G63" s="29" t="s">
        <v>17</v>
      </c>
      <c r="H63" s="29" t="s">
        <v>18</v>
      </c>
      <c r="I63" s="27" t="s">
        <v>77</v>
      </c>
    </row>
    <row r="64" spans="1:9" ht="14.25">
      <c r="A64" s="24" t="s">
        <v>99</v>
      </c>
      <c r="B64" s="25"/>
      <c r="C64" s="25"/>
      <c r="D64" s="26"/>
      <c r="E64" s="22">
        <f aca="true" t="shared" si="2" ref="E64:E68">SUM(E65)</f>
        <v>25</v>
      </c>
      <c r="F64" s="22"/>
      <c r="G64" s="23"/>
      <c r="H64" s="22"/>
      <c r="I64" s="26"/>
    </row>
    <row r="65" spans="1:9" s="1" customFormat="1" ht="84">
      <c r="A65" s="27">
        <v>1</v>
      </c>
      <c r="B65" s="29"/>
      <c r="C65" s="29" t="s">
        <v>48</v>
      </c>
      <c r="D65" s="29" t="s">
        <v>49</v>
      </c>
      <c r="E65" s="27">
        <v>25</v>
      </c>
      <c r="F65" s="29" t="s">
        <v>16</v>
      </c>
      <c r="G65" s="29" t="s">
        <v>17</v>
      </c>
      <c r="H65" s="29" t="s">
        <v>18</v>
      </c>
      <c r="I65" s="27" t="s">
        <v>77</v>
      </c>
    </row>
    <row r="66" spans="1:9" ht="14.25">
      <c r="A66" s="24" t="s">
        <v>100</v>
      </c>
      <c r="B66" s="25"/>
      <c r="C66" s="25"/>
      <c r="D66" s="26"/>
      <c r="E66" s="22">
        <f t="shared" si="2"/>
        <v>25</v>
      </c>
      <c r="F66" s="22"/>
      <c r="G66" s="23"/>
      <c r="H66" s="22"/>
      <c r="I66" s="26"/>
    </row>
    <row r="67" spans="1:9" s="1" customFormat="1" ht="72">
      <c r="A67" s="27">
        <v>1</v>
      </c>
      <c r="B67" s="29"/>
      <c r="C67" s="29" t="s">
        <v>54</v>
      </c>
      <c r="D67" s="29" t="s">
        <v>55</v>
      </c>
      <c r="E67" s="27">
        <v>25</v>
      </c>
      <c r="F67" s="29" t="s">
        <v>16</v>
      </c>
      <c r="G67" s="29" t="s">
        <v>17</v>
      </c>
      <c r="H67" s="29" t="s">
        <v>18</v>
      </c>
      <c r="I67" s="27" t="s">
        <v>77</v>
      </c>
    </row>
    <row r="68" spans="1:9" ht="14.25">
      <c r="A68" s="24" t="s">
        <v>101</v>
      </c>
      <c r="B68" s="25"/>
      <c r="C68" s="25"/>
      <c r="D68" s="26"/>
      <c r="E68" s="22">
        <f t="shared" si="2"/>
        <v>25</v>
      </c>
      <c r="F68" s="22"/>
      <c r="G68" s="23"/>
      <c r="H68" s="22"/>
      <c r="I68" s="26"/>
    </row>
    <row r="69" spans="1:9" s="1" customFormat="1" ht="72">
      <c r="A69" s="27">
        <v>1</v>
      </c>
      <c r="B69" s="29"/>
      <c r="C69" s="29" t="s">
        <v>88</v>
      </c>
      <c r="D69" s="29" t="s">
        <v>89</v>
      </c>
      <c r="E69" s="27">
        <v>25</v>
      </c>
      <c r="F69" s="29" t="s">
        <v>16</v>
      </c>
      <c r="G69" s="29" t="s">
        <v>17</v>
      </c>
      <c r="H69" s="29" t="s">
        <v>18</v>
      </c>
      <c r="I69" s="27" t="s">
        <v>77</v>
      </c>
    </row>
    <row r="70" spans="1:9" ht="14.25">
      <c r="A70" s="24" t="s">
        <v>102</v>
      </c>
      <c r="B70" s="25"/>
      <c r="C70" s="25"/>
      <c r="D70" s="26"/>
      <c r="E70" s="22">
        <f>SUM(E71)</f>
        <v>25</v>
      </c>
      <c r="F70" s="22"/>
      <c r="G70" s="23"/>
      <c r="H70" s="22"/>
      <c r="I70" s="26"/>
    </row>
    <row r="71" spans="1:9" s="1" customFormat="1" ht="72">
      <c r="A71" s="27">
        <v>1</v>
      </c>
      <c r="B71" s="29"/>
      <c r="C71" s="29" t="s">
        <v>88</v>
      </c>
      <c r="D71" s="29" t="s">
        <v>89</v>
      </c>
      <c r="E71" s="27">
        <v>25</v>
      </c>
      <c r="F71" s="29" t="s">
        <v>16</v>
      </c>
      <c r="G71" s="29" t="s">
        <v>17</v>
      </c>
      <c r="H71" s="29" t="s">
        <v>18</v>
      </c>
      <c r="I71" s="27" t="s">
        <v>77</v>
      </c>
    </row>
    <row r="72" spans="1:9" ht="14.25">
      <c r="A72" s="24" t="s">
        <v>103</v>
      </c>
      <c r="B72" s="25"/>
      <c r="C72" s="25"/>
      <c r="D72" s="26"/>
      <c r="E72" s="22">
        <f>SUM(E73)</f>
        <v>50</v>
      </c>
      <c r="F72" s="22"/>
      <c r="G72" s="23"/>
      <c r="H72" s="22"/>
      <c r="I72" s="26"/>
    </row>
    <row r="73" spans="1:9" s="1" customFormat="1" ht="96">
      <c r="A73" s="27">
        <v>1</v>
      </c>
      <c r="B73" s="29"/>
      <c r="C73" s="29" t="s">
        <v>104</v>
      </c>
      <c r="D73" s="29" t="s">
        <v>105</v>
      </c>
      <c r="E73" s="27">
        <v>50</v>
      </c>
      <c r="F73" s="29" t="s">
        <v>16</v>
      </c>
      <c r="G73" s="29" t="s">
        <v>17</v>
      </c>
      <c r="H73" s="29" t="s">
        <v>18</v>
      </c>
      <c r="I73" s="32" t="s">
        <v>77</v>
      </c>
    </row>
    <row r="74" spans="1:9" s="3" customFormat="1" ht="14.25" customHeight="1">
      <c r="A74" s="42" t="s">
        <v>106</v>
      </c>
      <c r="B74" s="43"/>
      <c r="C74" s="43"/>
      <c r="D74" s="44"/>
      <c r="E74" s="45">
        <f>E75+E91+E93+E96+E101+E103+E105+E108+E111+E113+E115+E117+E119+E122+E124+E126</f>
        <v>2627</v>
      </c>
      <c r="F74" s="46"/>
      <c r="G74" s="46"/>
      <c r="H74" s="47"/>
      <c r="I74" s="23"/>
    </row>
    <row r="75" spans="1:9" s="3" customFormat="1" ht="14.25" customHeight="1">
      <c r="A75" s="42" t="s">
        <v>107</v>
      </c>
      <c r="B75" s="48"/>
      <c r="C75" s="48"/>
      <c r="D75" s="44"/>
      <c r="E75" s="49">
        <f>SUM(E76:E90)</f>
        <v>944</v>
      </c>
      <c r="F75" s="46"/>
      <c r="G75" s="46"/>
      <c r="H75" s="47"/>
      <c r="I75" s="23"/>
    </row>
    <row r="76" spans="1:9" s="1" customFormat="1" ht="84">
      <c r="A76" s="32">
        <v>1</v>
      </c>
      <c r="B76" s="50" t="s">
        <v>108</v>
      </c>
      <c r="C76" s="50" t="s">
        <v>109</v>
      </c>
      <c r="D76" s="50" t="s">
        <v>110</v>
      </c>
      <c r="E76" s="27">
        <v>20</v>
      </c>
      <c r="F76" s="29" t="s">
        <v>111</v>
      </c>
      <c r="G76" s="29" t="s">
        <v>112</v>
      </c>
      <c r="H76" s="29" t="s">
        <v>18</v>
      </c>
      <c r="I76" s="40" t="s">
        <v>113</v>
      </c>
    </row>
    <row r="77" spans="1:9" s="1" customFormat="1" ht="72">
      <c r="A77" s="32">
        <v>2</v>
      </c>
      <c r="B77" s="50" t="s">
        <v>114</v>
      </c>
      <c r="C77" s="50" t="s">
        <v>115</v>
      </c>
      <c r="D77" s="50" t="s">
        <v>116</v>
      </c>
      <c r="E77" s="27">
        <v>20</v>
      </c>
      <c r="F77" s="29" t="s">
        <v>111</v>
      </c>
      <c r="G77" s="29" t="s">
        <v>112</v>
      </c>
      <c r="H77" s="29" t="s">
        <v>18</v>
      </c>
      <c r="I77" s="40" t="s">
        <v>113</v>
      </c>
    </row>
    <row r="78" spans="1:9" s="1" customFormat="1" ht="84">
      <c r="A78" s="32">
        <v>3</v>
      </c>
      <c r="B78" s="50" t="s">
        <v>117</v>
      </c>
      <c r="C78" s="50" t="s">
        <v>118</v>
      </c>
      <c r="D78" s="50" t="s">
        <v>119</v>
      </c>
      <c r="E78" s="27">
        <v>20</v>
      </c>
      <c r="F78" s="29" t="s">
        <v>111</v>
      </c>
      <c r="G78" s="29" t="s">
        <v>112</v>
      </c>
      <c r="H78" s="29" t="s">
        <v>18</v>
      </c>
      <c r="I78" s="27" t="s">
        <v>113</v>
      </c>
    </row>
    <row r="79" spans="1:9" s="1" customFormat="1" ht="72">
      <c r="A79" s="32">
        <v>4</v>
      </c>
      <c r="B79" s="50" t="s">
        <v>120</v>
      </c>
      <c r="C79" s="50" t="s">
        <v>121</v>
      </c>
      <c r="D79" s="50" t="s">
        <v>122</v>
      </c>
      <c r="E79" s="27">
        <v>20</v>
      </c>
      <c r="F79" s="29" t="s">
        <v>111</v>
      </c>
      <c r="G79" s="29" t="s">
        <v>112</v>
      </c>
      <c r="H79" s="29" t="s">
        <v>18</v>
      </c>
      <c r="I79" s="27" t="s">
        <v>113</v>
      </c>
    </row>
    <row r="80" spans="1:9" s="1" customFormat="1" ht="72">
      <c r="A80" s="32">
        <v>5</v>
      </c>
      <c r="B80" s="51" t="s">
        <v>123</v>
      </c>
      <c r="C80" s="51" t="s">
        <v>124</v>
      </c>
      <c r="D80" s="51" t="s">
        <v>125</v>
      </c>
      <c r="E80" s="27">
        <v>20</v>
      </c>
      <c r="F80" s="29" t="s">
        <v>111</v>
      </c>
      <c r="G80" s="29" t="s">
        <v>112</v>
      </c>
      <c r="H80" s="29" t="s">
        <v>18</v>
      </c>
      <c r="I80" s="27" t="s">
        <v>113</v>
      </c>
    </row>
    <row r="81" spans="1:9" s="1" customFormat="1" ht="72">
      <c r="A81" s="32">
        <v>6</v>
      </c>
      <c r="B81" s="28" t="s">
        <v>126</v>
      </c>
      <c r="C81" s="28" t="s">
        <v>127</v>
      </c>
      <c r="D81" s="29" t="s">
        <v>128</v>
      </c>
      <c r="E81" s="27">
        <v>20</v>
      </c>
      <c r="F81" s="29" t="s">
        <v>111</v>
      </c>
      <c r="G81" s="29" t="s">
        <v>112</v>
      </c>
      <c r="H81" s="29" t="s">
        <v>18</v>
      </c>
      <c r="I81" s="27" t="s">
        <v>113</v>
      </c>
    </row>
    <row r="82" spans="1:9" s="2" customFormat="1" ht="84">
      <c r="A82" s="32">
        <v>7</v>
      </c>
      <c r="B82" s="34" t="s">
        <v>129</v>
      </c>
      <c r="C82" s="34" t="s">
        <v>130</v>
      </c>
      <c r="D82" s="34" t="s">
        <v>131</v>
      </c>
      <c r="E82" s="35">
        <v>100</v>
      </c>
      <c r="F82" s="52" t="s">
        <v>132</v>
      </c>
      <c r="G82" s="29" t="s">
        <v>112</v>
      </c>
      <c r="H82" s="53" t="s">
        <v>133</v>
      </c>
      <c r="I82" s="33" t="s">
        <v>113</v>
      </c>
    </row>
    <row r="83" spans="1:9" s="2" customFormat="1" ht="60">
      <c r="A83" s="32">
        <v>8</v>
      </c>
      <c r="B83" s="34" t="s">
        <v>134</v>
      </c>
      <c r="C83" s="34" t="s">
        <v>135</v>
      </c>
      <c r="D83" s="34" t="s">
        <v>136</v>
      </c>
      <c r="E83" s="35">
        <v>100</v>
      </c>
      <c r="F83" s="52" t="s">
        <v>132</v>
      </c>
      <c r="G83" s="29" t="s">
        <v>112</v>
      </c>
      <c r="H83" s="53" t="s">
        <v>133</v>
      </c>
      <c r="I83" s="33" t="s">
        <v>113</v>
      </c>
    </row>
    <row r="84" spans="1:9" s="2" customFormat="1" ht="72">
      <c r="A84" s="32">
        <v>9</v>
      </c>
      <c r="B84" s="34" t="s">
        <v>137</v>
      </c>
      <c r="C84" s="34" t="s">
        <v>138</v>
      </c>
      <c r="D84" s="34" t="s">
        <v>139</v>
      </c>
      <c r="E84" s="35">
        <v>100</v>
      </c>
      <c r="F84" s="52" t="s">
        <v>132</v>
      </c>
      <c r="G84" s="29" t="s">
        <v>112</v>
      </c>
      <c r="H84" s="53" t="s">
        <v>133</v>
      </c>
      <c r="I84" s="33" t="s">
        <v>113</v>
      </c>
    </row>
    <row r="85" spans="1:9" s="2" customFormat="1" ht="72">
      <c r="A85" s="32">
        <v>10</v>
      </c>
      <c r="B85" s="34" t="s">
        <v>140</v>
      </c>
      <c r="C85" s="34" t="s">
        <v>141</v>
      </c>
      <c r="D85" s="34" t="s">
        <v>142</v>
      </c>
      <c r="E85" s="35">
        <v>100</v>
      </c>
      <c r="F85" s="52" t="s">
        <v>132</v>
      </c>
      <c r="G85" s="29" t="s">
        <v>112</v>
      </c>
      <c r="H85" s="29" t="s">
        <v>18</v>
      </c>
      <c r="I85" s="33" t="s">
        <v>143</v>
      </c>
    </row>
    <row r="86" spans="1:9" s="1" customFormat="1" ht="84">
      <c r="A86" s="32">
        <v>11</v>
      </c>
      <c r="B86" s="29" t="s">
        <v>144</v>
      </c>
      <c r="C86" s="29" t="s">
        <v>145</v>
      </c>
      <c r="D86" s="29" t="s">
        <v>146</v>
      </c>
      <c r="E86" s="27">
        <v>20</v>
      </c>
      <c r="F86" s="29" t="s">
        <v>111</v>
      </c>
      <c r="G86" s="29" t="s">
        <v>112</v>
      </c>
      <c r="H86" s="29" t="s">
        <v>18</v>
      </c>
      <c r="I86" s="27" t="s">
        <v>113</v>
      </c>
    </row>
    <row r="87" spans="1:9" s="2" customFormat="1" ht="60">
      <c r="A87" s="32">
        <v>12</v>
      </c>
      <c r="B87" s="54" t="s">
        <v>147</v>
      </c>
      <c r="C87" s="54" t="s">
        <v>148</v>
      </c>
      <c r="D87" s="54" t="s">
        <v>149</v>
      </c>
      <c r="E87" s="35">
        <v>100</v>
      </c>
      <c r="F87" s="52" t="s">
        <v>132</v>
      </c>
      <c r="G87" s="29" t="s">
        <v>112</v>
      </c>
      <c r="H87" s="29" t="s">
        <v>18</v>
      </c>
      <c r="I87" s="76" t="s">
        <v>113</v>
      </c>
    </row>
    <row r="88" spans="1:9" s="4" customFormat="1" ht="72">
      <c r="A88" s="32">
        <v>13</v>
      </c>
      <c r="B88" s="53" t="s">
        <v>150</v>
      </c>
      <c r="C88" s="53" t="s">
        <v>151</v>
      </c>
      <c r="D88" s="53" t="s">
        <v>152</v>
      </c>
      <c r="E88" s="55">
        <v>100</v>
      </c>
      <c r="F88" s="52" t="s">
        <v>132</v>
      </c>
      <c r="G88" s="29" t="s">
        <v>112</v>
      </c>
      <c r="H88" s="53" t="s">
        <v>133</v>
      </c>
      <c r="I88" s="77" t="s">
        <v>113</v>
      </c>
    </row>
    <row r="89" spans="1:9" s="2" customFormat="1" ht="60">
      <c r="A89" s="32">
        <v>14</v>
      </c>
      <c r="B89" s="34" t="s">
        <v>153</v>
      </c>
      <c r="C89" s="34" t="s">
        <v>154</v>
      </c>
      <c r="D89" s="34" t="s">
        <v>155</v>
      </c>
      <c r="E89" s="35">
        <v>50</v>
      </c>
      <c r="F89" s="52" t="s">
        <v>132</v>
      </c>
      <c r="G89" s="29" t="s">
        <v>112</v>
      </c>
      <c r="H89" s="53" t="s">
        <v>133</v>
      </c>
      <c r="I89" s="33" t="s">
        <v>113</v>
      </c>
    </row>
    <row r="90" spans="1:9" s="5" customFormat="1" ht="72">
      <c r="A90" s="32">
        <v>15</v>
      </c>
      <c r="B90" s="56" t="s">
        <v>156</v>
      </c>
      <c r="C90" s="56" t="s">
        <v>157</v>
      </c>
      <c r="D90" s="56" t="s">
        <v>158</v>
      </c>
      <c r="E90" s="57">
        <v>154</v>
      </c>
      <c r="F90" s="56" t="s">
        <v>159</v>
      </c>
      <c r="G90" s="29" t="s">
        <v>112</v>
      </c>
      <c r="H90" s="56" t="s">
        <v>18</v>
      </c>
      <c r="I90" s="78" t="s">
        <v>160</v>
      </c>
    </row>
    <row r="91" spans="1:9" s="3" customFormat="1" ht="14.25" customHeight="1">
      <c r="A91" s="42" t="s">
        <v>161</v>
      </c>
      <c r="B91" s="48"/>
      <c r="C91" s="48"/>
      <c r="D91" s="44"/>
      <c r="E91" s="49">
        <f>SUM(E92)</f>
        <v>100</v>
      </c>
      <c r="F91" s="46"/>
      <c r="G91" s="46"/>
      <c r="H91" s="47"/>
      <c r="I91" s="79"/>
    </row>
    <row r="92" spans="1:9" s="5" customFormat="1" ht="72">
      <c r="A92" s="58">
        <v>1</v>
      </c>
      <c r="B92" s="56" t="s">
        <v>162</v>
      </c>
      <c r="C92" s="56" t="s">
        <v>163</v>
      </c>
      <c r="D92" s="56" t="s">
        <v>164</v>
      </c>
      <c r="E92" s="57">
        <v>100</v>
      </c>
      <c r="F92" s="56" t="s">
        <v>159</v>
      </c>
      <c r="G92" s="29" t="s">
        <v>112</v>
      </c>
      <c r="H92" s="56" t="s">
        <v>18</v>
      </c>
      <c r="I92" s="78" t="s">
        <v>165</v>
      </c>
    </row>
    <row r="93" spans="1:9" s="3" customFormat="1" ht="14.25" customHeight="1">
      <c r="A93" s="42" t="s">
        <v>166</v>
      </c>
      <c r="B93" s="48"/>
      <c r="C93" s="48"/>
      <c r="D93" s="44"/>
      <c r="E93" s="49">
        <f>SUM(E94:E95)</f>
        <v>200</v>
      </c>
      <c r="F93" s="46"/>
      <c r="G93" s="46"/>
      <c r="H93" s="47"/>
      <c r="I93" s="79"/>
    </row>
    <row r="94" spans="1:9" s="2" customFormat="1" ht="60">
      <c r="A94" s="33">
        <v>1</v>
      </c>
      <c r="B94" s="59" t="s">
        <v>167</v>
      </c>
      <c r="C94" s="59" t="s">
        <v>168</v>
      </c>
      <c r="D94" s="59" t="s">
        <v>169</v>
      </c>
      <c r="E94" s="60">
        <v>100</v>
      </c>
      <c r="F94" s="52" t="s">
        <v>132</v>
      </c>
      <c r="G94" s="29" t="s">
        <v>112</v>
      </c>
      <c r="H94" s="29" t="s">
        <v>18</v>
      </c>
      <c r="I94" s="80" t="s">
        <v>170</v>
      </c>
    </row>
    <row r="95" spans="1:9" s="2" customFormat="1" ht="72">
      <c r="A95" s="33">
        <v>2</v>
      </c>
      <c r="B95" s="61" t="s">
        <v>171</v>
      </c>
      <c r="C95" s="61" t="s">
        <v>172</v>
      </c>
      <c r="D95" s="62" t="s">
        <v>173</v>
      </c>
      <c r="E95" s="63">
        <v>100</v>
      </c>
      <c r="F95" s="52" t="s">
        <v>132</v>
      </c>
      <c r="G95" s="29" t="s">
        <v>112</v>
      </c>
      <c r="H95" s="29" t="s">
        <v>18</v>
      </c>
      <c r="I95" s="81" t="s">
        <v>174</v>
      </c>
    </row>
    <row r="96" spans="1:9" s="3" customFormat="1" ht="14.25" customHeight="1">
      <c r="A96" s="42" t="s">
        <v>175</v>
      </c>
      <c r="B96" s="48"/>
      <c r="C96" s="48"/>
      <c r="D96" s="44"/>
      <c r="E96" s="49">
        <f>SUM(E97:E100)</f>
        <v>220</v>
      </c>
      <c r="F96" s="46"/>
      <c r="G96" s="46"/>
      <c r="H96" s="47"/>
      <c r="I96" s="79"/>
    </row>
    <row r="97" spans="1:9" s="1" customFormat="1" ht="72">
      <c r="A97" s="32">
        <v>1</v>
      </c>
      <c r="B97" s="29" t="s">
        <v>176</v>
      </c>
      <c r="C97" s="29" t="s">
        <v>177</v>
      </c>
      <c r="D97" s="29" t="s">
        <v>178</v>
      </c>
      <c r="E97" s="27">
        <v>50</v>
      </c>
      <c r="F97" s="29" t="s">
        <v>111</v>
      </c>
      <c r="G97" s="29" t="s">
        <v>112</v>
      </c>
      <c r="H97" s="29" t="s">
        <v>18</v>
      </c>
      <c r="I97" s="40" t="s">
        <v>179</v>
      </c>
    </row>
    <row r="98" spans="1:9" s="1" customFormat="1" ht="72">
      <c r="A98" s="32">
        <v>2</v>
      </c>
      <c r="B98" s="29" t="s">
        <v>180</v>
      </c>
      <c r="C98" s="29" t="s">
        <v>181</v>
      </c>
      <c r="D98" s="29" t="s">
        <v>182</v>
      </c>
      <c r="E98" s="27">
        <v>20</v>
      </c>
      <c r="F98" s="29" t="s">
        <v>111</v>
      </c>
      <c r="G98" s="29" t="s">
        <v>112</v>
      </c>
      <c r="H98" s="29" t="s">
        <v>18</v>
      </c>
      <c r="I98" s="27" t="s">
        <v>179</v>
      </c>
    </row>
    <row r="99" spans="1:9" s="2" customFormat="1" ht="72">
      <c r="A99" s="32">
        <v>3</v>
      </c>
      <c r="B99" s="52" t="s">
        <v>183</v>
      </c>
      <c r="C99" s="52" t="s">
        <v>184</v>
      </c>
      <c r="D99" s="52" t="s">
        <v>185</v>
      </c>
      <c r="E99" s="64">
        <v>100</v>
      </c>
      <c r="F99" s="52" t="s">
        <v>132</v>
      </c>
      <c r="G99" s="29" t="s">
        <v>112</v>
      </c>
      <c r="H99" s="29" t="s">
        <v>18</v>
      </c>
      <c r="I99" s="82" t="s">
        <v>179</v>
      </c>
    </row>
    <row r="100" spans="1:9" s="2" customFormat="1" ht="60">
      <c r="A100" s="32">
        <v>4</v>
      </c>
      <c r="B100" s="34" t="s">
        <v>186</v>
      </c>
      <c r="C100" s="34" t="s">
        <v>187</v>
      </c>
      <c r="D100" s="34" t="s">
        <v>188</v>
      </c>
      <c r="E100" s="35">
        <v>50</v>
      </c>
      <c r="F100" s="52" t="s">
        <v>132</v>
      </c>
      <c r="G100" s="29" t="s">
        <v>112</v>
      </c>
      <c r="H100" s="29" t="s">
        <v>18</v>
      </c>
      <c r="I100" s="33" t="s">
        <v>179</v>
      </c>
    </row>
    <row r="101" spans="1:9" s="3" customFormat="1" ht="14.25" customHeight="1">
      <c r="A101" s="42" t="s">
        <v>189</v>
      </c>
      <c r="B101" s="48"/>
      <c r="C101" s="48"/>
      <c r="D101" s="44"/>
      <c r="E101" s="49">
        <f>SUM(E102)</f>
        <v>50</v>
      </c>
      <c r="F101" s="46"/>
      <c r="G101" s="46"/>
      <c r="H101" s="47"/>
      <c r="I101" s="79"/>
    </row>
    <row r="102" spans="1:9" s="1" customFormat="1" ht="96">
      <c r="A102" s="27">
        <v>1</v>
      </c>
      <c r="B102" s="65" t="s">
        <v>190</v>
      </c>
      <c r="C102" s="65" t="s">
        <v>191</v>
      </c>
      <c r="D102" s="65" t="s">
        <v>192</v>
      </c>
      <c r="E102" s="27">
        <v>50</v>
      </c>
      <c r="F102" s="29" t="s">
        <v>111</v>
      </c>
      <c r="G102" s="29" t="s">
        <v>112</v>
      </c>
      <c r="H102" s="29" t="s">
        <v>18</v>
      </c>
      <c r="I102" s="40" t="s">
        <v>193</v>
      </c>
    </row>
    <row r="103" spans="1:9" s="3" customFormat="1" ht="14.25" customHeight="1">
      <c r="A103" s="42" t="s">
        <v>194</v>
      </c>
      <c r="B103" s="48"/>
      <c r="C103" s="48"/>
      <c r="D103" s="44"/>
      <c r="E103" s="49">
        <f>SUM(E104)</f>
        <v>50</v>
      </c>
      <c r="F103" s="46"/>
      <c r="G103" s="46"/>
      <c r="H103" s="47"/>
      <c r="I103" s="79"/>
    </row>
    <row r="104" spans="1:9" s="2" customFormat="1" ht="60">
      <c r="A104" s="33">
        <v>1</v>
      </c>
      <c r="B104" s="66" t="s">
        <v>195</v>
      </c>
      <c r="C104" s="66" t="s">
        <v>196</v>
      </c>
      <c r="D104" s="66" t="s">
        <v>197</v>
      </c>
      <c r="E104" s="67">
        <v>50</v>
      </c>
      <c r="F104" s="52" t="s">
        <v>132</v>
      </c>
      <c r="G104" s="29" t="s">
        <v>112</v>
      </c>
      <c r="H104" s="53" t="s">
        <v>133</v>
      </c>
      <c r="I104" s="83" t="s">
        <v>198</v>
      </c>
    </row>
    <row r="105" spans="1:9" s="3" customFormat="1" ht="14.25" customHeight="1">
      <c r="A105" s="42" t="s">
        <v>199</v>
      </c>
      <c r="B105" s="48"/>
      <c r="C105" s="48"/>
      <c r="D105" s="44"/>
      <c r="E105" s="49">
        <f>SUM(E106:E107)</f>
        <v>254</v>
      </c>
      <c r="F105" s="46"/>
      <c r="G105" s="46"/>
      <c r="H105" s="47"/>
      <c r="I105" s="79"/>
    </row>
    <row r="106" spans="1:9" s="2" customFormat="1" ht="60">
      <c r="A106" s="33">
        <v>1</v>
      </c>
      <c r="B106" s="34" t="s">
        <v>200</v>
      </c>
      <c r="C106" s="34" t="s">
        <v>201</v>
      </c>
      <c r="D106" s="68" t="s">
        <v>202</v>
      </c>
      <c r="E106" s="35">
        <v>100</v>
      </c>
      <c r="F106" s="52" t="s">
        <v>132</v>
      </c>
      <c r="G106" s="29" t="s">
        <v>112</v>
      </c>
      <c r="H106" s="29" t="s">
        <v>18</v>
      </c>
      <c r="I106" s="33" t="s">
        <v>203</v>
      </c>
    </row>
    <row r="107" spans="1:9" s="5" customFormat="1" ht="72">
      <c r="A107" s="58">
        <v>2</v>
      </c>
      <c r="B107" s="69" t="s">
        <v>204</v>
      </c>
      <c r="C107" s="69" t="s">
        <v>205</v>
      </c>
      <c r="D107" s="69" t="s">
        <v>206</v>
      </c>
      <c r="E107" s="57">
        <v>154</v>
      </c>
      <c r="F107" s="69" t="s">
        <v>159</v>
      </c>
      <c r="G107" s="29" t="s">
        <v>112</v>
      </c>
      <c r="H107" s="69" t="s">
        <v>18</v>
      </c>
      <c r="I107" s="57" t="s">
        <v>203</v>
      </c>
    </row>
    <row r="108" spans="1:9" s="3" customFormat="1" ht="14.25" customHeight="1">
      <c r="A108" s="42" t="s">
        <v>207</v>
      </c>
      <c r="B108" s="48"/>
      <c r="C108" s="48"/>
      <c r="D108" s="44"/>
      <c r="E108" s="49">
        <f>SUM(E109:E110)</f>
        <v>40</v>
      </c>
      <c r="F108" s="46"/>
      <c r="G108" s="46"/>
      <c r="H108" s="47"/>
      <c r="I108" s="79"/>
    </row>
    <row r="109" spans="1:9" s="1" customFormat="1" ht="72">
      <c r="A109" s="32">
        <v>1</v>
      </c>
      <c r="B109" s="29" t="s">
        <v>208</v>
      </c>
      <c r="C109" s="29" t="s">
        <v>209</v>
      </c>
      <c r="D109" s="29" t="s">
        <v>210</v>
      </c>
      <c r="E109" s="27">
        <v>20</v>
      </c>
      <c r="F109" s="29" t="s">
        <v>111</v>
      </c>
      <c r="G109" s="29" t="s">
        <v>112</v>
      </c>
      <c r="H109" s="29" t="s">
        <v>18</v>
      </c>
      <c r="I109" s="27" t="s">
        <v>211</v>
      </c>
    </row>
    <row r="110" spans="1:9" s="1" customFormat="1" ht="96">
      <c r="A110" s="27">
        <v>2</v>
      </c>
      <c r="B110" s="29" t="s">
        <v>212</v>
      </c>
      <c r="C110" s="29" t="s">
        <v>213</v>
      </c>
      <c r="D110" s="29" t="s">
        <v>214</v>
      </c>
      <c r="E110" s="27">
        <v>20</v>
      </c>
      <c r="F110" s="29" t="s">
        <v>111</v>
      </c>
      <c r="G110" s="29" t="s">
        <v>112</v>
      </c>
      <c r="H110" s="29" t="s">
        <v>18</v>
      </c>
      <c r="I110" s="27" t="s">
        <v>211</v>
      </c>
    </row>
    <row r="111" spans="1:9" s="3" customFormat="1" ht="14.25" customHeight="1">
      <c r="A111" s="42" t="s">
        <v>215</v>
      </c>
      <c r="B111" s="48"/>
      <c r="C111" s="48"/>
      <c r="D111" s="44"/>
      <c r="E111" s="49">
        <f aca="true" t="shared" si="3" ref="E111:E115">SUM(E112)</f>
        <v>50</v>
      </c>
      <c r="F111" s="46"/>
      <c r="G111" s="46"/>
      <c r="H111" s="47"/>
      <c r="I111" s="79"/>
    </row>
    <row r="112" spans="1:9" s="2" customFormat="1" ht="60">
      <c r="A112" s="33">
        <v>1</v>
      </c>
      <c r="B112" s="70" t="s">
        <v>216</v>
      </c>
      <c r="C112" s="70" t="s">
        <v>217</v>
      </c>
      <c r="D112" s="70" t="s">
        <v>218</v>
      </c>
      <c r="E112" s="71">
        <v>50</v>
      </c>
      <c r="F112" s="52" t="s">
        <v>132</v>
      </c>
      <c r="G112" s="29" t="s">
        <v>112</v>
      </c>
      <c r="H112" s="53" t="s">
        <v>133</v>
      </c>
      <c r="I112" s="84" t="s">
        <v>219</v>
      </c>
    </row>
    <row r="113" spans="1:9" s="3" customFormat="1" ht="14.25" customHeight="1">
      <c r="A113" s="42" t="s">
        <v>220</v>
      </c>
      <c r="B113" s="48"/>
      <c r="C113" s="48"/>
      <c r="D113" s="44"/>
      <c r="E113" s="49">
        <f t="shared" si="3"/>
        <v>100</v>
      </c>
      <c r="F113" s="46"/>
      <c r="G113" s="46"/>
      <c r="H113" s="47"/>
      <c r="I113" s="79"/>
    </row>
    <row r="114" spans="1:9" s="2" customFormat="1" ht="60">
      <c r="A114" s="33">
        <v>1</v>
      </c>
      <c r="B114" s="70" t="s">
        <v>221</v>
      </c>
      <c r="C114" s="70" t="s">
        <v>222</v>
      </c>
      <c r="D114" s="70" t="s">
        <v>223</v>
      </c>
      <c r="E114" s="71">
        <v>100</v>
      </c>
      <c r="F114" s="52" t="s">
        <v>132</v>
      </c>
      <c r="G114" s="29" t="s">
        <v>112</v>
      </c>
      <c r="H114" s="53" t="s">
        <v>133</v>
      </c>
      <c r="I114" s="84" t="s">
        <v>224</v>
      </c>
    </row>
    <row r="115" spans="1:9" s="3" customFormat="1" ht="14.25" customHeight="1">
      <c r="A115" s="42" t="s">
        <v>225</v>
      </c>
      <c r="B115" s="48"/>
      <c r="C115" s="48"/>
      <c r="D115" s="44"/>
      <c r="E115" s="49">
        <f t="shared" si="3"/>
        <v>100</v>
      </c>
      <c r="F115" s="46"/>
      <c r="G115" s="46"/>
      <c r="H115" s="47"/>
      <c r="I115" s="79"/>
    </row>
    <row r="116" spans="1:9" s="5" customFormat="1" ht="72">
      <c r="A116" s="58">
        <v>1</v>
      </c>
      <c r="B116" s="69" t="s">
        <v>226</v>
      </c>
      <c r="C116" s="69" t="s">
        <v>227</v>
      </c>
      <c r="D116" s="69" t="s">
        <v>228</v>
      </c>
      <c r="E116" s="57">
        <v>100</v>
      </c>
      <c r="F116" s="69" t="s">
        <v>159</v>
      </c>
      <c r="G116" s="29" t="s">
        <v>112</v>
      </c>
      <c r="H116" s="69" t="s">
        <v>18</v>
      </c>
      <c r="I116" s="57" t="s">
        <v>229</v>
      </c>
    </row>
    <row r="117" spans="1:9" s="3" customFormat="1" ht="14.25" customHeight="1">
      <c r="A117" s="42" t="s">
        <v>230</v>
      </c>
      <c r="B117" s="48"/>
      <c r="C117" s="48"/>
      <c r="D117" s="44"/>
      <c r="E117" s="49">
        <f>SUM(E118)</f>
        <v>100</v>
      </c>
      <c r="F117" s="46"/>
      <c r="G117" s="46"/>
      <c r="H117" s="47"/>
      <c r="I117" s="79"/>
    </row>
    <row r="118" spans="1:9" s="5" customFormat="1" ht="72">
      <c r="A118" s="58">
        <v>1</v>
      </c>
      <c r="B118" s="72" t="s">
        <v>231</v>
      </c>
      <c r="C118" s="72" t="s">
        <v>232</v>
      </c>
      <c r="D118" s="72" t="s">
        <v>233</v>
      </c>
      <c r="E118" s="57">
        <v>100</v>
      </c>
      <c r="F118" s="72" t="s">
        <v>159</v>
      </c>
      <c r="G118" s="29" t="s">
        <v>112</v>
      </c>
      <c r="H118" s="72" t="s">
        <v>18</v>
      </c>
      <c r="I118" s="85" t="s">
        <v>234</v>
      </c>
    </row>
    <row r="119" spans="1:9" s="3" customFormat="1" ht="14.25" customHeight="1">
      <c r="A119" s="42" t="s">
        <v>235</v>
      </c>
      <c r="B119" s="48"/>
      <c r="C119" s="48"/>
      <c r="D119" s="44"/>
      <c r="E119" s="49">
        <f>SUM(E120:E121)</f>
        <v>150</v>
      </c>
      <c r="F119" s="46"/>
      <c r="G119" s="46"/>
      <c r="H119" s="47"/>
      <c r="I119" s="79"/>
    </row>
    <row r="120" spans="1:9" s="1" customFormat="1" ht="72">
      <c r="A120" s="27">
        <v>1</v>
      </c>
      <c r="B120" s="29" t="s">
        <v>236</v>
      </c>
      <c r="C120" s="29" t="s">
        <v>237</v>
      </c>
      <c r="D120" s="29" t="s">
        <v>238</v>
      </c>
      <c r="E120" s="27">
        <v>50</v>
      </c>
      <c r="F120" s="29" t="s">
        <v>111</v>
      </c>
      <c r="G120" s="29" t="s">
        <v>112</v>
      </c>
      <c r="H120" s="29" t="s">
        <v>18</v>
      </c>
      <c r="I120" s="27" t="s">
        <v>239</v>
      </c>
    </row>
    <row r="121" spans="1:9" s="2" customFormat="1" ht="60">
      <c r="A121" s="33">
        <v>2</v>
      </c>
      <c r="B121" s="34" t="s">
        <v>240</v>
      </c>
      <c r="C121" s="34" t="s">
        <v>241</v>
      </c>
      <c r="D121" s="34" t="s">
        <v>242</v>
      </c>
      <c r="E121" s="35">
        <v>100</v>
      </c>
      <c r="F121" s="52" t="s">
        <v>132</v>
      </c>
      <c r="G121" s="29" t="s">
        <v>112</v>
      </c>
      <c r="H121" s="29" t="s">
        <v>18</v>
      </c>
      <c r="I121" s="33" t="s">
        <v>239</v>
      </c>
    </row>
    <row r="122" spans="1:9" s="3" customFormat="1" ht="14.25" customHeight="1">
      <c r="A122" s="42" t="s">
        <v>243</v>
      </c>
      <c r="B122" s="48"/>
      <c r="C122" s="48"/>
      <c r="D122" s="44"/>
      <c r="E122" s="49">
        <f aca="true" t="shared" si="4" ref="E122:E126">SUM(E123)</f>
        <v>65</v>
      </c>
      <c r="F122" s="46"/>
      <c r="G122" s="46"/>
      <c r="H122" s="47"/>
      <c r="I122" s="79"/>
    </row>
    <row r="123" spans="1:9" s="2" customFormat="1" ht="60">
      <c r="A123" s="33">
        <v>1</v>
      </c>
      <c r="B123" s="73" t="s">
        <v>244</v>
      </c>
      <c r="C123" s="73" t="s">
        <v>245</v>
      </c>
      <c r="D123" s="73" t="s">
        <v>246</v>
      </c>
      <c r="E123" s="64">
        <v>65</v>
      </c>
      <c r="F123" s="52" t="s">
        <v>132</v>
      </c>
      <c r="G123" s="29" t="s">
        <v>112</v>
      </c>
      <c r="H123" s="53" t="s">
        <v>133</v>
      </c>
      <c r="I123" s="86" t="s">
        <v>247</v>
      </c>
    </row>
    <row r="124" spans="1:9" s="3" customFormat="1" ht="14.25" customHeight="1">
      <c r="A124" s="42" t="s">
        <v>248</v>
      </c>
      <c r="B124" s="48"/>
      <c r="C124" s="48"/>
      <c r="D124" s="44"/>
      <c r="E124" s="49">
        <f t="shared" si="4"/>
        <v>50</v>
      </c>
      <c r="F124" s="46"/>
      <c r="G124" s="46"/>
      <c r="H124" s="47"/>
      <c r="I124" s="79"/>
    </row>
    <row r="125" spans="1:9" s="2" customFormat="1" ht="60">
      <c r="A125" s="33">
        <v>1</v>
      </c>
      <c r="B125" s="74" t="s">
        <v>249</v>
      </c>
      <c r="C125" s="74" t="s">
        <v>250</v>
      </c>
      <c r="D125" s="74" t="s">
        <v>251</v>
      </c>
      <c r="E125" s="75">
        <v>50</v>
      </c>
      <c r="F125" s="52" t="s">
        <v>132</v>
      </c>
      <c r="G125" s="29" t="s">
        <v>112</v>
      </c>
      <c r="H125" s="29" t="s">
        <v>18</v>
      </c>
      <c r="I125" s="87" t="s">
        <v>252</v>
      </c>
    </row>
    <row r="126" spans="1:9" s="3" customFormat="1" ht="14.25" customHeight="1">
      <c r="A126" s="42" t="s">
        <v>253</v>
      </c>
      <c r="B126" s="48"/>
      <c r="C126" s="48"/>
      <c r="D126" s="44"/>
      <c r="E126" s="49">
        <f t="shared" si="4"/>
        <v>154</v>
      </c>
      <c r="F126" s="46"/>
      <c r="G126" s="46"/>
      <c r="H126" s="47"/>
      <c r="I126" s="79"/>
    </row>
    <row r="127" spans="1:9" s="5" customFormat="1" ht="72">
      <c r="A127" s="58">
        <v>1</v>
      </c>
      <c r="B127" s="56" t="s">
        <v>254</v>
      </c>
      <c r="C127" s="56" t="s">
        <v>255</v>
      </c>
      <c r="D127" s="56" t="s">
        <v>256</v>
      </c>
      <c r="E127" s="57">
        <v>154</v>
      </c>
      <c r="F127" s="56" t="s">
        <v>159</v>
      </c>
      <c r="G127" s="29" t="s">
        <v>112</v>
      </c>
      <c r="H127" s="29" t="s">
        <v>18</v>
      </c>
      <c r="I127" s="78" t="s">
        <v>257</v>
      </c>
    </row>
  </sheetData>
  <sheetProtection/>
  <mergeCells count="41">
    <mergeCell ref="A1:H1"/>
    <mergeCell ref="G2:I2"/>
    <mergeCell ref="A4:C4"/>
    <mergeCell ref="A5:C5"/>
    <mergeCell ref="A6:C6"/>
    <mergeCell ref="A25:C25"/>
    <mergeCell ref="A30:C30"/>
    <mergeCell ref="A32:C32"/>
    <mergeCell ref="A34:C34"/>
    <mergeCell ref="A36:C36"/>
    <mergeCell ref="A38:C38"/>
    <mergeCell ref="A40:C40"/>
    <mergeCell ref="A43:C43"/>
    <mergeCell ref="A47:C47"/>
    <mergeCell ref="A51:C51"/>
    <mergeCell ref="A55:C55"/>
    <mergeCell ref="A58:C58"/>
    <mergeCell ref="A60:C60"/>
    <mergeCell ref="A62:C62"/>
    <mergeCell ref="A64:C64"/>
    <mergeCell ref="A66:C66"/>
    <mergeCell ref="A68:C68"/>
    <mergeCell ref="A70:C70"/>
    <mergeCell ref="A72:C72"/>
    <mergeCell ref="A74:C74"/>
    <mergeCell ref="A75:C75"/>
    <mergeCell ref="A91:C91"/>
    <mergeCell ref="A93:C93"/>
    <mergeCell ref="A96:C96"/>
    <mergeCell ref="A101:C101"/>
    <mergeCell ref="A103:C103"/>
    <mergeCell ref="A105:C105"/>
    <mergeCell ref="A108:C108"/>
    <mergeCell ref="A111:C111"/>
    <mergeCell ref="A113:C113"/>
    <mergeCell ref="A115:C115"/>
    <mergeCell ref="A117:C117"/>
    <mergeCell ref="A119:C119"/>
    <mergeCell ref="A122:C122"/>
    <mergeCell ref="A124:C124"/>
    <mergeCell ref="A126:C126"/>
  </mergeCells>
  <printOptions horizontalCentered="1"/>
  <pageMargins left="0.16" right="0.16" top="0.39" bottom="0.39" header="0.51" footer="0.31"/>
  <pageSetup horizontalDpi="600" verticalDpi="600" orientation="landscape" paperSize="9"/>
  <headerFooter>
    <oddFooter>&amp;C第 &amp;P 页，共 &amp;N 页</oddFooter>
  </headerFooter>
  <rowBreaks count="7" manualBreakCount="7">
    <brk id="35" max="255" man="1"/>
    <brk id="50" max="255" man="1"/>
    <brk id="57" max="255" man="1"/>
    <brk id="65" max="255" man="1"/>
    <brk id="73" max="255" man="1"/>
    <brk id="100" max="255" man="1"/>
    <brk id="118"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dc:creator>
  <cp:keywords/>
  <dc:description/>
  <cp:lastModifiedBy>Administrator</cp:lastModifiedBy>
  <cp:lastPrinted>2017-01-10T02:45:18Z</cp:lastPrinted>
  <dcterms:created xsi:type="dcterms:W3CDTF">2015-12-31T01:08:19Z</dcterms:created>
  <dcterms:modified xsi:type="dcterms:W3CDTF">2017-08-31T07:01:00Z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