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2645"/>
  </bookViews>
  <sheets>
    <sheet name="21省级收入预算（亿元)" sheetId="1" r:id="rId1"/>
  </sheets>
  <externalReferences>
    <externalReference r:id="rId2"/>
  </externalReferences>
  <calcPr calcId="144525" concurrentCalc="0"/>
</workbook>
</file>

<file path=xl/sharedStrings.xml><?xml version="1.0" encoding="utf-8"?>
<sst xmlns="http://schemas.openxmlformats.org/spreadsheetml/2006/main" count="40">
  <si>
    <t>附件2</t>
  </si>
  <si>
    <t>2021年省级一般公共预算收入调整情况表</t>
  </si>
  <si>
    <t>单位：亿元</t>
  </si>
  <si>
    <t>项      目</t>
  </si>
  <si>
    <t>2020年
决算数</t>
  </si>
  <si>
    <t>2021年
预算数
（调整前）</t>
  </si>
  <si>
    <t>2021年预算
收入增幅%
（调整前）</t>
  </si>
  <si>
    <t>2021年
预算数
（调整后）</t>
  </si>
  <si>
    <t>上划省共享收入数
（相关市县）</t>
  </si>
  <si>
    <r>
      <rPr>
        <sz val="11"/>
        <rFont val="黑体"/>
        <charset val="0"/>
      </rPr>
      <t>2021</t>
    </r>
    <r>
      <rPr>
        <sz val="11"/>
        <rFont val="黑体"/>
        <charset val="134"/>
      </rPr>
      <t>年</t>
    </r>
    <r>
      <rPr>
        <sz val="11"/>
        <rFont val="黑体"/>
        <charset val="0"/>
      </rPr>
      <t xml:space="preserve">
</t>
    </r>
    <r>
      <rPr>
        <sz val="11"/>
        <rFont val="黑体"/>
        <charset val="134"/>
      </rPr>
      <t>为上年</t>
    </r>
    <r>
      <rPr>
        <sz val="11"/>
        <rFont val="黑体"/>
        <charset val="0"/>
      </rPr>
      <t>%</t>
    </r>
  </si>
  <si>
    <t>备 注</t>
  </si>
  <si>
    <t>一、税收收入</t>
  </si>
  <si>
    <t>增值税</t>
  </si>
  <si>
    <t>企业所得税</t>
  </si>
  <si>
    <t>个人所得税</t>
  </si>
  <si>
    <t>资源税</t>
  </si>
  <si>
    <t>城市维护建设税</t>
  </si>
  <si>
    <t>环境保护税</t>
  </si>
  <si>
    <t>其他税收收入</t>
  </si>
  <si>
    <t>二、非税收入</t>
  </si>
  <si>
    <t>专项收入</t>
  </si>
  <si>
    <t>行政事业性收费收入</t>
  </si>
  <si>
    <t>罚没收入</t>
  </si>
  <si>
    <t>国有资本经营收入</t>
  </si>
  <si>
    <t>国有资源（资产）有偿使用收入</t>
  </si>
  <si>
    <t>政府住房基金收入</t>
  </si>
  <si>
    <t>其他收入</t>
  </si>
  <si>
    <t>本级收入合计</t>
  </si>
  <si>
    <t>地方政府一般债务收入</t>
  </si>
  <si>
    <t>转移性收入</t>
  </si>
  <si>
    <t>上级补助收入</t>
  </si>
  <si>
    <t>一般性转移支付收入</t>
  </si>
  <si>
    <t>专项转移支付收入</t>
  </si>
  <si>
    <t>下级上解收入</t>
  </si>
  <si>
    <t>调入资金</t>
  </si>
  <si>
    <t>动用预算稳定调节基金</t>
  </si>
  <si>
    <t>上年结转收入</t>
  </si>
  <si>
    <t>收入总计</t>
  </si>
  <si>
    <t>备注：2020年决算数为按今年新体制规定调整后数据。</t>
  </si>
  <si>
    <t xml:space="preserve">      2.此表仅反映省对长春市等市县财政管理体制调整后省级收入结构变化情况。</t>
  </si>
</sst>
</file>

<file path=xl/styles.xml><?xml version="1.0" encoding="utf-8"?>
<styleSheet xmlns="http://schemas.openxmlformats.org/spreadsheetml/2006/main">
  <numFmts count="8">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 "/>
    <numFmt numFmtId="177" formatCode="0.0_ "/>
    <numFmt numFmtId="178" formatCode="0.00_ "/>
    <numFmt numFmtId="179" formatCode="0_ "/>
  </numFmts>
  <fonts count="31">
    <font>
      <sz val="12"/>
      <name val="宋体"/>
      <charset val="134"/>
    </font>
    <font>
      <sz val="22"/>
      <name val="黑体"/>
      <charset val="134"/>
    </font>
    <font>
      <b/>
      <sz val="11"/>
      <name val="Times New Roman"/>
      <charset val="0"/>
    </font>
    <font>
      <b/>
      <sz val="12"/>
      <name val="宋体"/>
      <charset val="134"/>
    </font>
    <font>
      <sz val="22"/>
      <name val="方正小标宋简体"/>
      <charset val="134"/>
    </font>
    <font>
      <b/>
      <sz val="11"/>
      <name val="宋体"/>
      <charset val="134"/>
    </font>
    <font>
      <sz val="11"/>
      <name val="黑体"/>
      <charset val="134"/>
    </font>
    <font>
      <sz val="11"/>
      <name val="黑体"/>
      <charset val="0"/>
    </font>
    <font>
      <sz val="11"/>
      <name val="宋体"/>
      <charset val="134"/>
    </font>
    <font>
      <sz val="11"/>
      <name val="Times New Roman"/>
      <charset val="0"/>
    </font>
    <font>
      <sz val="9"/>
      <name val="Times New Roman"/>
      <charset val="0"/>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2">
    <border>
      <left/>
      <right/>
      <top/>
      <bottom/>
      <diagonal/>
    </border>
    <border>
      <left/>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3">
    <xf numFmtId="0" fontId="0" fillId="0" borderId="0"/>
    <xf numFmtId="42" fontId="15" fillId="0" borderId="0" applyFont="0" applyFill="0" applyBorder="0" applyAlignment="0" applyProtection="0">
      <alignment vertical="center"/>
    </xf>
    <xf numFmtId="0" fontId="11" fillId="25" borderId="0" applyNumberFormat="0" applyBorder="0" applyAlignment="0" applyProtection="0">
      <alignment vertical="center"/>
    </xf>
    <xf numFmtId="0" fontId="27" fillId="22" borderId="20"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1" fillId="5" borderId="0" applyNumberFormat="0" applyBorder="0" applyAlignment="0" applyProtection="0">
      <alignment vertical="center"/>
    </xf>
    <xf numFmtId="0" fontId="19" fillId="9" borderId="0" applyNumberFormat="0" applyBorder="0" applyAlignment="0" applyProtection="0">
      <alignment vertical="center"/>
    </xf>
    <xf numFmtId="43" fontId="15" fillId="0" borderId="0" applyFont="0" applyFill="0" applyBorder="0" applyAlignment="0" applyProtection="0">
      <alignment vertical="center"/>
    </xf>
    <xf numFmtId="0" fontId="20" fillId="28" borderId="0" applyNumberFormat="0" applyBorder="0" applyAlignment="0" applyProtection="0">
      <alignment vertical="center"/>
    </xf>
    <xf numFmtId="0" fontId="25" fillId="0" borderId="0" applyNumberFormat="0" applyFill="0" applyBorder="0" applyAlignment="0" applyProtection="0">
      <alignment vertical="center"/>
    </xf>
    <xf numFmtId="9" fontId="15" fillId="0" borderId="0" applyFont="0" applyFill="0" applyBorder="0" applyAlignment="0" applyProtection="0">
      <alignment vertical="center"/>
    </xf>
    <xf numFmtId="0" fontId="18" fillId="0" borderId="0" applyNumberFormat="0" applyFill="0" applyBorder="0" applyAlignment="0" applyProtection="0">
      <alignment vertical="center"/>
    </xf>
    <xf numFmtId="0" fontId="15" fillId="14" borderId="17" applyNumberFormat="0" applyFont="0" applyAlignment="0" applyProtection="0">
      <alignment vertical="center"/>
    </xf>
    <xf numFmtId="0" fontId="20" fillId="21" borderId="0" applyNumberFormat="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15" applyNumberFormat="0" applyFill="0" applyAlignment="0" applyProtection="0">
      <alignment vertical="center"/>
    </xf>
    <xf numFmtId="0" fontId="13" fillId="0" borderId="15" applyNumberFormat="0" applyFill="0" applyAlignment="0" applyProtection="0">
      <alignment vertical="center"/>
    </xf>
    <xf numFmtId="0" fontId="20" fillId="27" borderId="0" applyNumberFormat="0" applyBorder="0" applyAlignment="0" applyProtection="0">
      <alignment vertical="center"/>
    </xf>
    <xf numFmtId="0" fontId="17" fillId="0" borderId="19" applyNumberFormat="0" applyFill="0" applyAlignment="0" applyProtection="0">
      <alignment vertical="center"/>
    </xf>
    <xf numFmtId="0" fontId="20" fillId="20" borderId="0" applyNumberFormat="0" applyBorder="0" applyAlignment="0" applyProtection="0">
      <alignment vertical="center"/>
    </xf>
    <xf numFmtId="0" fontId="21" fillId="13" borderId="16" applyNumberFormat="0" applyAlignment="0" applyProtection="0">
      <alignment vertical="center"/>
    </xf>
    <xf numFmtId="0" fontId="28" fillId="13" borderId="20" applyNumberFormat="0" applyAlignment="0" applyProtection="0">
      <alignment vertical="center"/>
    </xf>
    <xf numFmtId="0" fontId="12" fillId="4" borderId="14" applyNumberFormat="0" applyAlignment="0" applyProtection="0">
      <alignment vertical="center"/>
    </xf>
    <xf numFmtId="0" fontId="11" fillId="32" borderId="0" applyNumberFormat="0" applyBorder="0" applyAlignment="0" applyProtection="0">
      <alignment vertical="center"/>
    </xf>
    <xf numFmtId="0" fontId="20" fillId="17" borderId="0" applyNumberFormat="0" applyBorder="0" applyAlignment="0" applyProtection="0">
      <alignment vertical="center"/>
    </xf>
    <xf numFmtId="0" fontId="29" fillId="0" borderId="21" applyNumberFormat="0" applyFill="0" applyAlignment="0" applyProtection="0">
      <alignment vertical="center"/>
    </xf>
    <xf numFmtId="0" fontId="23" fillId="0" borderId="18" applyNumberFormat="0" applyFill="0" applyAlignment="0" applyProtection="0">
      <alignment vertical="center"/>
    </xf>
    <xf numFmtId="0" fontId="30" fillId="31" borderId="0" applyNumberFormat="0" applyBorder="0" applyAlignment="0" applyProtection="0">
      <alignment vertical="center"/>
    </xf>
    <xf numFmtId="0" fontId="0" fillId="0" borderId="0"/>
    <xf numFmtId="0" fontId="0" fillId="0" borderId="0" applyProtection="0"/>
    <xf numFmtId="0" fontId="26" fillId="19" borderId="0" applyNumberFormat="0" applyBorder="0" applyAlignment="0" applyProtection="0">
      <alignment vertical="center"/>
    </xf>
    <xf numFmtId="0" fontId="0" fillId="0" borderId="0"/>
    <xf numFmtId="0" fontId="11" fillId="24" borderId="0" applyNumberFormat="0" applyBorder="0" applyAlignment="0" applyProtection="0">
      <alignment vertical="center"/>
    </xf>
    <xf numFmtId="0" fontId="20" fillId="12" borderId="0" applyNumberFormat="0" applyBorder="0" applyAlignment="0" applyProtection="0">
      <alignment vertical="center"/>
    </xf>
    <xf numFmtId="0" fontId="11" fillId="23" borderId="0" applyNumberFormat="0" applyBorder="0" applyAlignment="0" applyProtection="0">
      <alignment vertical="center"/>
    </xf>
    <xf numFmtId="0" fontId="11" fillId="3" borderId="0" applyNumberFormat="0" applyBorder="0" applyAlignment="0" applyProtection="0">
      <alignment vertical="center"/>
    </xf>
    <xf numFmtId="0" fontId="11" fillId="30" borderId="0" applyNumberFormat="0" applyBorder="0" applyAlignment="0" applyProtection="0">
      <alignment vertical="center"/>
    </xf>
    <xf numFmtId="0" fontId="11" fillId="8" borderId="0" applyNumberFormat="0" applyBorder="0" applyAlignment="0" applyProtection="0">
      <alignment vertical="center"/>
    </xf>
    <xf numFmtId="0" fontId="20" fillId="11" borderId="0" applyNumberFormat="0" applyBorder="0" applyAlignment="0" applyProtection="0">
      <alignment vertical="center"/>
    </xf>
    <xf numFmtId="0" fontId="20" fillId="16" borderId="0" applyNumberFormat="0" applyBorder="0" applyAlignment="0" applyProtection="0">
      <alignment vertical="center"/>
    </xf>
    <xf numFmtId="0" fontId="11" fillId="29" borderId="0" applyNumberFormat="0" applyBorder="0" applyAlignment="0" applyProtection="0">
      <alignment vertical="center"/>
    </xf>
    <xf numFmtId="0" fontId="11" fillId="7" borderId="0" applyNumberFormat="0" applyBorder="0" applyAlignment="0" applyProtection="0">
      <alignment vertical="center"/>
    </xf>
    <xf numFmtId="0" fontId="20" fillId="10" borderId="0" applyNumberFormat="0" applyBorder="0" applyAlignment="0" applyProtection="0">
      <alignment vertical="center"/>
    </xf>
    <xf numFmtId="0" fontId="11" fillId="2" borderId="0" applyNumberFormat="0" applyBorder="0" applyAlignment="0" applyProtection="0">
      <alignment vertical="center"/>
    </xf>
    <xf numFmtId="0" fontId="20" fillId="26" borderId="0" applyNumberFormat="0" applyBorder="0" applyAlignment="0" applyProtection="0">
      <alignment vertical="center"/>
    </xf>
    <xf numFmtId="0" fontId="20" fillId="15" borderId="0" applyNumberFormat="0" applyBorder="0" applyAlignment="0" applyProtection="0">
      <alignment vertical="center"/>
    </xf>
    <xf numFmtId="0" fontId="11" fillId="6" borderId="0" applyNumberFormat="0" applyBorder="0" applyAlignment="0" applyProtection="0">
      <alignment vertical="center"/>
    </xf>
    <xf numFmtId="0" fontId="20" fillId="18" borderId="0" applyNumberFormat="0" applyBorder="0" applyAlignment="0" applyProtection="0">
      <alignment vertical="center"/>
    </xf>
    <xf numFmtId="0" fontId="0" fillId="0" borderId="0"/>
  </cellStyleXfs>
  <cellXfs count="42">
    <xf numFmtId="0" fontId="0" fillId="0" borderId="0" xfId="0"/>
    <xf numFmtId="0" fontId="1" fillId="0" borderId="0" xfId="52" applyFont="1" applyAlignment="1">
      <alignment vertical="center"/>
    </xf>
    <xf numFmtId="0" fontId="2" fillId="0" borderId="0" xfId="52" applyFont="1" applyAlignment="1">
      <alignment vertical="center"/>
    </xf>
    <xf numFmtId="0" fontId="2" fillId="0" borderId="0" xfId="52" applyFont="1" applyAlignment="1">
      <alignment vertical="center" wrapText="1"/>
    </xf>
    <xf numFmtId="0" fontId="3" fillId="0" borderId="0" xfId="52" applyFont="1" applyAlignment="1">
      <alignment vertical="center"/>
    </xf>
    <xf numFmtId="0" fontId="0" fillId="0" borderId="0" xfId="52" applyAlignment="1">
      <alignment vertical="center"/>
    </xf>
    <xf numFmtId="0" fontId="0" fillId="0" borderId="0" xfId="52" applyFont="1" applyAlignment="1">
      <alignment vertical="center"/>
    </xf>
    <xf numFmtId="49" fontId="4" fillId="0" borderId="0" xfId="52" applyNumberFormat="1" applyFont="1" applyAlignment="1">
      <alignment horizontal="center"/>
    </xf>
    <xf numFmtId="49" fontId="2" fillId="0" borderId="0" xfId="52" applyNumberFormat="1" applyFont="1" applyAlignment="1">
      <alignment vertical="center"/>
    </xf>
    <xf numFmtId="3" fontId="2" fillId="0" borderId="0" xfId="52" applyNumberFormat="1" applyFont="1" applyAlignment="1">
      <alignment vertical="center"/>
    </xf>
    <xf numFmtId="176" fontId="5" fillId="0" borderId="1" xfId="52" applyNumberFormat="1" applyFont="1" applyBorder="1" applyAlignment="1">
      <alignment horizontal="right" vertical="center"/>
    </xf>
    <xf numFmtId="176" fontId="2" fillId="0" borderId="1" xfId="52" applyNumberFormat="1" applyFont="1" applyBorder="1" applyAlignment="1">
      <alignment horizontal="right" vertical="center"/>
    </xf>
    <xf numFmtId="49" fontId="6" fillId="0" borderId="2" xfId="52" applyNumberFormat="1" applyFont="1" applyFill="1" applyBorder="1" applyAlignment="1">
      <alignment horizontal="center" vertical="center" wrapText="1"/>
    </xf>
    <xf numFmtId="49" fontId="7" fillId="0" borderId="3" xfId="32" applyNumberFormat="1" applyFont="1" applyFill="1" applyBorder="1" applyAlignment="1">
      <alignment horizontal="center" vertical="center" wrapText="1"/>
    </xf>
    <xf numFmtId="49" fontId="7" fillId="0" borderId="3" xfId="52" applyNumberFormat="1" applyFont="1" applyFill="1" applyBorder="1" applyAlignment="1">
      <alignment horizontal="center" vertical="center" wrapText="1"/>
    </xf>
    <xf numFmtId="49" fontId="6" fillId="0" borderId="4" xfId="52" applyNumberFormat="1" applyFont="1" applyFill="1" applyBorder="1" applyAlignment="1">
      <alignment horizontal="center" vertical="center" wrapText="1"/>
    </xf>
    <xf numFmtId="49" fontId="8" fillId="0" borderId="5" xfId="52" applyNumberFormat="1" applyFont="1" applyFill="1" applyBorder="1" applyAlignment="1">
      <alignment vertical="center"/>
    </xf>
    <xf numFmtId="177" fontId="9" fillId="0" borderId="6" xfId="52" applyNumberFormat="1" applyFont="1" applyFill="1" applyBorder="1" applyAlignment="1">
      <alignment vertical="center"/>
    </xf>
    <xf numFmtId="10" fontId="9" fillId="0" borderId="6" xfId="52" applyNumberFormat="1" applyFont="1" applyFill="1" applyBorder="1" applyAlignment="1">
      <alignment vertical="center"/>
    </xf>
    <xf numFmtId="0" fontId="10" fillId="0" borderId="7" xfId="52" applyFont="1" applyBorder="1" applyAlignment="1">
      <alignment vertical="center"/>
    </xf>
    <xf numFmtId="49" fontId="8" fillId="0" borderId="5" xfId="52" applyNumberFormat="1" applyFont="1" applyFill="1" applyBorder="1" applyAlignment="1">
      <alignment horizontal="left" vertical="center" indent="1"/>
    </xf>
    <xf numFmtId="0" fontId="10" fillId="0" borderId="7" xfId="35" applyFont="1" applyFill="1" applyBorder="1" applyAlignment="1">
      <alignment horizontal="left" vertical="center"/>
    </xf>
    <xf numFmtId="178" fontId="9" fillId="0" borderId="6" xfId="52" applyNumberFormat="1" applyFont="1" applyFill="1" applyBorder="1" applyAlignment="1">
      <alignment vertical="center"/>
    </xf>
    <xf numFmtId="49" fontId="8" fillId="0" borderId="5" xfId="52" applyNumberFormat="1" applyFont="1" applyFill="1" applyBorder="1" applyAlignment="1">
      <alignment horizontal="left" vertical="center"/>
    </xf>
    <xf numFmtId="1" fontId="8" fillId="0" borderId="5" xfId="32" applyNumberFormat="1" applyFont="1" applyBorder="1" applyAlignment="1" applyProtection="1">
      <alignment horizontal="left" vertical="center" indent="1"/>
      <protection locked="0"/>
    </xf>
    <xf numFmtId="1" fontId="8" fillId="0" borderId="5" xfId="52" applyNumberFormat="1" applyFont="1" applyBorder="1" applyAlignment="1" applyProtection="1">
      <alignment horizontal="left" vertical="center" indent="1"/>
      <protection locked="0"/>
    </xf>
    <xf numFmtId="0" fontId="10" fillId="0" borderId="7" xfId="32" applyNumberFormat="1" applyFont="1" applyFill="1" applyBorder="1" applyAlignment="1">
      <alignment vertical="center" wrapText="1"/>
    </xf>
    <xf numFmtId="1" fontId="8" fillId="0" borderId="5" xfId="52" applyNumberFormat="1" applyFont="1" applyBorder="1" applyAlignment="1" applyProtection="1">
      <alignment horizontal="left" vertical="center" indent="2"/>
      <protection locked="0"/>
    </xf>
    <xf numFmtId="1" fontId="8" fillId="0" borderId="8" xfId="52" applyNumberFormat="1" applyFont="1" applyBorder="1" applyAlignment="1" applyProtection="1">
      <alignment horizontal="center" vertical="center"/>
      <protection locked="0"/>
    </xf>
    <xf numFmtId="177" fontId="9" fillId="0" borderId="9" xfId="52" applyNumberFormat="1" applyFont="1" applyFill="1" applyBorder="1" applyAlignment="1">
      <alignment vertical="center"/>
    </xf>
    <xf numFmtId="10" fontId="9" fillId="0" borderId="9" xfId="52" applyNumberFormat="1" applyFont="1" applyFill="1" applyBorder="1" applyAlignment="1">
      <alignment vertical="center"/>
    </xf>
    <xf numFmtId="0" fontId="10" fillId="0" borderId="10" xfId="32" applyNumberFormat="1" applyFont="1" applyFill="1" applyBorder="1" applyAlignment="1">
      <alignment vertical="center" wrapText="1"/>
    </xf>
    <xf numFmtId="49" fontId="8" fillId="0" borderId="11" xfId="52" applyNumberFormat="1" applyFont="1" applyFill="1" applyBorder="1" applyAlignment="1">
      <alignment vertical="center"/>
    </xf>
    <xf numFmtId="177" fontId="9" fillId="0" borderId="12" xfId="52" applyNumberFormat="1" applyFont="1" applyFill="1" applyBorder="1" applyAlignment="1">
      <alignment vertical="center"/>
    </xf>
    <xf numFmtId="0" fontId="10" fillId="0" borderId="13" xfId="32" applyNumberFormat="1" applyFont="1" applyFill="1" applyBorder="1" applyAlignment="1">
      <alignment vertical="center" wrapText="1"/>
    </xf>
    <xf numFmtId="49" fontId="8" fillId="0" borderId="5" xfId="52" applyNumberFormat="1" applyFont="1" applyFill="1" applyBorder="1" applyAlignment="1">
      <alignment horizontal="left" vertical="center" indent="2"/>
    </xf>
    <xf numFmtId="1" fontId="10" fillId="0" borderId="7" xfId="32" applyNumberFormat="1" applyFont="1" applyBorder="1" applyAlignment="1" applyProtection="1">
      <alignment vertical="center"/>
      <protection locked="0"/>
    </xf>
    <xf numFmtId="179" fontId="8" fillId="0" borderId="8" xfId="33" applyNumberFormat="1" applyFont="1" applyFill="1" applyBorder="1" applyAlignment="1" applyProtection="1">
      <alignment horizontal="center" vertical="center" wrapText="1"/>
      <protection locked="0"/>
    </xf>
    <xf numFmtId="177" fontId="9" fillId="0" borderId="9" xfId="33" applyNumberFormat="1" applyFont="1" applyFill="1" applyBorder="1" applyAlignment="1">
      <alignment vertical="center"/>
    </xf>
    <xf numFmtId="178" fontId="9" fillId="0" borderId="9" xfId="33" applyNumberFormat="1" applyFont="1" applyFill="1" applyBorder="1" applyAlignment="1">
      <alignment vertical="center"/>
    </xf>
    <xf numFmtId="179" fontId="10" fillId="0" borderId="10" xfId="33" applyNumberFormat="1" applyFont="1" applyFill="1" applyBorder="1" applyAlignment="1" applyProtection="1">
      <alignment vertical="center" wrapText="1"/>
      <protection locked="0"/>
    </xf>
    <xf numFmtId="0" fontId="8" fillId="0" borderId="0" xfId="52" applyFont="1" applyAlignment="1">
      <alignment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10;mouse.drv=lm" xfId="32"/>
    <cellStyle name="_x005f_x000a_mouse.drv=lm 5_2016年预决算草案（省级终版）" xfId="33"/>
    <cellStyle name="适中" xfId="34" builtinId="28"/>
    <cellStyle name="常规_051225吉林省基金收支预算简表"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_1月9日2009年人代会预决算草案(最后稿)" xfId="52"/>
  </cellStyles>
  <tableStyles count="0" defaultTableStyle="TableStyleMedium2"/>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1&#24180;&#30465;&#30452;&#32452;&#25991;&#20214;\01%20&#39044;&#31639;&#32534;&#21046;\06%20&#39044;&#31639;&#35843;&#25972;\&#22522;&#30784;&#25968;&#25454;\20210705%202020&#8212;2021&#24180;&#30465;&#32423;&#36130;&#25919;&#25910;&#20837;&#39044;&#20915;&#31639;&#34920;&#65288;&#20307;&#21046;&#35843;&#25972;&#21518;&#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省级收入决算（万元）"/>
      <sheetName val="20省级收入决算（亿元)"/>
      <sheetName val="21省级收入预算（万元）"/>
      <sheetName val="21省级收入预算（亿元)"/>
    </sheetNames>
    <sheetDataSet>
      <sheetData sheetId="0"/>
      <sheetData sheetId="1"/>
      <sheetData sheetId="2">
        <row r="4">
          <cell r="B4">
            <v>703506</v>
          </cell>
          <cell r="C4">
            <v>2282562</v>
          </cell>
        </row>
        <row r="4">
          <cell r="E4">
            <v>756875.591</v>
          </cell>
        </row>
        <row r="5">
          <cell r="B5">
            <v>491828</v>
          </cell>
          <cell r="C5">
            <v>1570717</v>
          </cell>
        </row>
        <row r="5">
          <cell r="E5">
            <v>536092.52</v>
          </cell>
        </row>
        <row r="6">
          <cell r="B6">
            <v>160978</v>
          </cell>
          <cell r="C6">
            <v>562900</v>
          </cell>
        </row>
        <row r="6">
          <cell r="E6">
            <v>169026.9</v>
          </cell>
        </row>
        <row r="7">
          <cell r="B7">
            <v>42318</v>
          </cell>
          <cell r="C7">
            <v>140200</v>
          </cell>
        </row>
        <row r="7">
          <cell r="E7">
            <v>44857.08</v>
          </cell>
        </row>
        <row r="8">
          <cell r="B8">
            <v>3313</v>
          </cell>
          <cell r="C8">
            <v>3300</v>
          </cell>
        </row>
        <row r="8">
          <cell r="E8">
            <v>3130.785</v>
          </cell>
        </row>
        <row r="9">
          <cell r="B9">
            <v>445</v>
          </cell>
          <cell r="C9">
            <v>445</v>
          </cell>
        </row>
        <row r="9">
          <cell r="E9">
            <v>445</v>
          </cell>
        </row>
        <row r="10">
          <cell r="B10">
            <v>2933</v>
          </cell>
          <cell r="C10">
            <v>4500</v>
          </cell>
        </row>
        <row r="10">
          <cell r="E10">
            <v>2968.196</v>
          </cell>
        </row>
        <row r="11">
          <cell r="B11">
            <v>1691</v>
          </cell>
          <cell r="C11">
            <v>500</v>
          </cell>
        </row>
        <row r="11">
          <cell r="E11">
            <v>355.11</v>
          </cell>
        </row>
        <row r="12">
          <cell r="B12">
            <v>615652</v>
          </cell>
          <cell r="C12">
            <v>534938</v>
          </cell>
        </row>
        <row r="12">
          <cell r="E12">
            <v>491668.235</v>
          </cell>
        </row>
        <row r="13">
          <cell r="B13">
            <v>182235</v>
          </cell>
          <cell r="C13">
            <v>189240</v>
          </cell>
        </row>
        <row r="13">
          <cell r="E13">
            <v>145970.235</v>
          </cell>
        </row>
        <row r="14">
          <cell r="B14">
            <v>149400</v>
          </cell>
          <cell r="C14">
            <v>137692</v>
          </cell>
        </row>
        <row r="14">
          <cell r="E14">
            <v>137692</v>
          </cell>
        </row>
        <row r="15">
          <cell r="B15">
            <v>73481</v>
          </cell>
          <cell r="C15">
            <v>45088</v>
          </cell>
        </row>
        <row r="15">
          <cell r="E15">
            <v>45088</v>
          </cell>
        </row>
        <row r="16">
          <cell r="B16">
            <v>-1717</v>
          </cell>
          <cell r="C16">
            <v>-2000</v>
          </cell>
        </row>
        <row r="16">
          <cell r="E16">
            <v>-2000</v>
          </cell>
        </row>
        <row r="17">
          <cell r="B17">
            <v>197747</v>
          </cell>
          <cell r="C17">
            <v>151022</v>
          </cell>
        </row>
        <row r="17">
          <cell r="E17">
            <v>151022</v>
          </cell>
        </row>
        <row r="18">
          <cell r="B18">
            <v>7406</v>
          </cell>
          <cell r="C18">
            <v>7096</v>
          </cell>
        </row>
        <row r="18">
          <cell r="E18">
            <v>7096</v>
          </cell>
        </row>
        <row r="19">
          <cell r="B19">
            <v>7100</v>
          </cell>
          <cell r="C19">
            <v>6800</v>
          </cell>
        </row>
        <row r="19">
          <cell r="E19">
            <v>6800</v>
          </cell>
        </row>
        <row r="20">
          <cell r="C20">
            <v>0</v>
          </cell>
        </row>
        <row r="21">
          <cell r="B21">
            <v>1319158</v>
          </cell>
          <cell r="C21">
            <v>2817500</v>
          </cell>
        </row>
        <row r="21">
          <cell r="E21">
            <v>1248543.826</v>
          </cell>
        </row>
        <row r="22">
          <cell r="B22">
            <v>6797635</v>
          </cell>
          <cell r="C22">
            <v>2540149</v>
          </cell>
        </row>
        <row r="22">
          <cell r="E22">
            <v>2540149</v>
          </cell>
        </row>
        <row r="23">
          <cell r="B23">
            <v>28789250</v>
          </cell>
          <cell r="C23">
            <v>20632271</v>
          </cell>
        </row>
        <row r="23">
          <cell r="E23">
            <v>22201227.2</v>
          </cell>
        </row>
        <row r="24">
          <cell r="B24">
            <v>24804567</v>
          </cell>
          <cell r="C24">
            <v>19491197</v>
          </cell>
        </row>
        <row r="24">
          <cell r="E24">
            <v>19491197</v>
          </cell>
        </row>
        <row r="25">
          <cell r="B25">
            <v>22935642</v>
          </cell>
          <cell r="C25">
            <v>19177631</v>
          </cell>
        </row>
        <row r="25">
          <cell r="E25">
            <v>19177631</v>
          </cell>
        </row>
        <row r="26">
          <cell r="B26">
            <v>1868925</v>
          </cell>
          <cell r="C26">
            <v>313566</v>
          </cell>
        </row>
        <row r="26">
          <cell r="E26">
            <v>313566</v>
          </cell>
        </row>
        <row r="27">
          <cell r="B27">
            <v>2248139</v>
          </cell>
          <cell r="C27">
            <v>574838</v>
          </cell>
        </row>
        <row r="27">
          <cell r="E27">
            <v>2143794.2</v>
          </cell>
        </row>
        <row r="28">
          <cell r="B28">
            <v>1089539</v>
          </cell>
          <cell r="C28">
            <v>109322</v>
          </cell>
        </row>
        <row r="28">
          <cell r="E28">
            <v>109322</v>
          </cell>
        </row>
        <row r="29">
          <cell r="B29">
            <v>492499</v>
          </cell>
          <cell r="C29">
            <v>340000</v>
          </cell>
        </row>
        <row r="29">
          <cell r="E29">
            <v>340000</v>
          </cell>
        </row>
        <row r="30">
          <cell r="B30">
            <v>154506</v>
          </cell>
          <cell r="C30">
            <v>116914</v>
          </cell>
        </row>
        <row r="30">
          <cell r="E30">
            <v>116914</v>
          </cell>
        </row>
        <row r="41">
          <cell r="B41">
            <v>36906043</v>
          </cell>
          <cell r="C41">
            <v>25989920</v>
          </cell>
        </row>
        <row r="41">
          <cell r="E41">
            <v>25989920.026</v>
          </cell>
        </row>
      </sheetData>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autoPageBreaks="0"/>
  </sheetPr>
  <dimension ref="A1:H40"/>
  <sheetViews>
    <sheetView showZeros="0" tabSelected="1" workbookViewId="0">
      <selection activeCell="G4" sqref="G4"/>
    </sheetView>
  </sheetViews>
  <sheetFormatPr defaultColWidth="8.25" defaultRowHeight="14.25" outlineLevelCol="7"/>
  <cols>
    <col min="1" max="1" width="31.125" style="4" customWidth="1"/>
    <col min="2" max="3" width="12.75" style="5" customWidth="1"/>
    <col min="4" max="4" width="12.75" style="5" hidden="1" customWidth="1"/>
    <col min="5" max="5" width="12.75" style="5" customWidth="1"/>
    <col min="6" max="6" width="12.75" style="5" hidden="1" customWidth="1"/>
    <col min="7" max="8" width="10.625" style="5" customWidth="1"/>
    <col min="9" max="9" width="12.625" style="4"/>
    <col min="10" max="16384" width="8.25" style="4"/>
  </cols>
  <sheetData>
    <row r="1" ht="23" customHeight="1" spans="1:1">
      <c r="A1" s="6" t="s">
        <v>0</v>
      </c>
    </row>
    <row r="2" s="1" customFormat="1" ht="35.85" customHeight="1" spans="1:8">
      <c r="A2" s="7" t="s">
        <v>1</v>
      </c>
      <c r="B2" s="7"/>
      <c r="C2" s="7"/>
      <c r="D2" s="7"/>
      <c r="E2" s="7"/>
      <c r="F2" s="7"/>
      <c r="G2" s="7"/>
      <c r="H2" s="7"/>
    </row>
    <row r="3" s="2" customFormat="1" ht="15" customHeight="1" spans="1:8">
      <c r="A3" s="8"/>
      <c r="B3" s="9"/>
      <c r="C3" s="9"/>
      <c r="D3" s="9"/>
      <c r="E3" s="9"/>
      <c r="F3" s="9"/>
      <c r="G3" s="10" t="s">
        <v>2</v>
      </c>
      <c r="H3" s="11"/>
    </row>
    <row r="4" s="3" customFormat="1" ht="44" customHeight="1" spans="1:8">
      <c r="A4" s="12" t="s">
        <v>3</v>
      </c>
      <c r="B4" s="13" t="s">
        <v>4</v>
      </c>
      <c r="C4" s="13" t="s">
        <v>5</v>
      </c>
      <c r="D4" s="13" t="s">
        <v>6</v>
      </c>
      <c r="E4" s="13" t="s">
        <v>7</v>
      </c>
      <c r="F4" s="13" t="s">
        <v>8</v>
      </c>
      <c r="G4" s="14" t="s">
        <v>9</v>
      </c>
      <c r="H4" s="15" t="s">
        <v>10</v>
      </c>
    </row>
    <row r="5" s="2" customFormat="1" ht="35" customHeight="1" spans="1:8">
      <c r="A5" s="16" t="s">
        <v>11</v>
      </c>
      <c r="B5" s="17">
        <f>'[1]21省级收入预算（万元）'!B4/10000</f>
        <v>70.3506</v>
      </c>
      <c r="C5" s="17">
        <f>'[1]21省级收入预算（万元）'!C4/10000</f>
        <v>228.2562</v>
      </c>
      <c r="D5" s="18">
        <v>0.077</v>
      </c>
      <c r="E5" s="17">
        <f>'[1]21省级收入预算（万元）'!E4/10000</f>
        <v>75.6875591</v>
      </c>
      <c r="F5" s="17">
        <f t="shared" ref="F5:F20" si="0">E5-C5</f>
        <v>-152.5686409</v>
      </c>
      <c r="G5" s="17">
        <f t="shared" ref="G5:G20" si="1">E5/B5*100</f>
        <v>107.586231105349</v>
      </c>
      <c r="H5" s="19"/>
    </row>
    <row r="6" s="2" customFormat="1" ht="35" customHeight="1" spans="1:8">
      <c r="A6" s="20" t="s">
        <v>12</v>
      </c>
      <c r="B6" s="17">
        <f>'[1]21省级收入预算（万元）'!B5/10000</f>
        <v>49.1828</v>
      </c>
      <c r="C6" s="17">
        <f>'[1]21省级收入预算（万元）'!C5/10000</f>
        <v>157.0717</v>
      </c>
      <c r="D6" s="18">
        <v>0.09</v>
      </c>
      <c r="E6" s="17">
        <f>'[1]21省级收入预算（万元）'!E5/10000</f>
        <v>53.609252</v>
      </c>
      <c r="F6" s="17">
        <f t="shared" si="0"/>
        <v>-103.462448</v>
      </c>
      <c r="G6" s="17">
        <f t="shared" si="1"/>
        <v>109</v>
      </c>
      <c r="H6" s="21"/>
    </row>
    <row r="7" s="2" customFormat="1" ht="35" customHeight="1" spans="1:8">
      <c r="A7" s="20" t="s">
        <v>13</v>
      </c>
      <c r="B7" s="17">
        <f>'[1]21省级收入预算（万元）'!B6/10000</f>
        <v>16.0978</v>
      </c>
      <c r="C7" s="17">
        <f>'[1]21省级收入预算（万元）'!C6/10000</f>
        <v>56.29</v>
      </c>
      <c r="D7" s="18">
        <v>0.05</v>
      </c>
      <c r="E7" s="17">
        <f>'[1]21省级收入预算（万元）'!E6/10000</f>
        <v>16.90269</v>
      </c>
      <c r="F7" s="17">
        <f t="shared" si="0"/>
        <v>-39.38731</v>
      </c>
      <c r="G7" s="17">
        <f t="shared" si="1"/>
        <v>105</v>
      </c>
      <c r="H7" s="21"/>
    </row>
    <row r="8" s="2" customFormat="1" ht="35" customHeight="1" spans="1:8">
      <c r="A8" s="20" t="s">
        <v>14</v>
      </c>
      <c r="B8" s="17">
        <f>'[1]21省级收入预算（万元）'!B7/10000</f>
        <v>4.2318</v>
      </c>
      <c r="C8" s="17">
        <f>'[1]21省级收入预算（万元）'!C7/10000</f>
        <v>14.02</v>
      </c>
      <c r="D8" s="18">
        <v>0.06</v>
      </c>
      <c r="E8" s="17">
        <f>'[1]21省级收入预算（万元）'!E7/10000</f>
        <v>4.485708</v>
      </c>
      <c r="F8" s="17">
        <f t="shared" si="0"/>
        <v>-9.534292</v>
      </c>
      <c r="G8" s="17">
        <f t="shared" si="1"/>
        <v>106</v>
      </c>
      <c r="H8" s="21"/>
    </row>
    <row r="9" s="2" customFormat="1" ht="35" customHeight="1" spans="1:8">
      <c r="A9" s="20" t="s">
        <v>15</v>
      </c>
      <c r="B9" s="17">
        <f>'[1]21省级收入预算（万元）'!B8/10000</f>
        <v>0.3313</v>
      </c>
      <c r="C9" s="17">
        <f>'[1]21省级收入预算（万元）'!C8/10000</f>
        <v>0.33</v>
      </c>
      <c r="D9" s="18">
        <v>-0.055</v>
      </c>
      <c r="E9" s="17">
        <f>'[1]21省级收入预算（万元）'!E8/10000</f>
        <v>0.3130785</v>
      </c>
      <c r="F9" s="17">
        <f t="shared" si="0"/>
        <v>-0.0169215</v>
      </c>
      <c r="G9" s="17">
        <f t="shared" si="1"/>
        <v>94.5</v>
      </c>
      <c r="H9" s="21"/>
    </row>
    <row r="10" s="2" customFormat="1" ht="35" customHeight="1" spans="1:8">
      <c r="A10" s="20" t="s">
        <v>16</v>
      </c>
      <c r="B10" s="22">
        <f>'[1]21省级收入预算（万元）'!B9/10000</f>
        <v>0.0445</v>
      </c>
      <c r="C10" s="17">
        <f>'[1]21省级收入预算（万元）'!C9/10000</f>
        <v>0.0445</v>
      </c>
      <c r="D10" s="18"/>
      <c r="E10" s="17">
        <f>'[1]21省级收入预算（万元）'!E9/10000</f>
        <v>0.0445</v>
      </c>
      <c r="F10" s="22">
        <f t="shared" si="0"/>
        <v>0</v>
      </c>
      <c r="G10" s="17">
        <f t="shared" si="1"/>
        <v>100</v>
      </c>
      <c r="H10" s="21"/>
    </row>
    <row r="11" s="2" customFormat="1" ht="35" customHeight="1" spans="1:8">
      <c r="A11" s="20" t="s">
        <v>17</v>
      </c>
      <c r="B11" s="17">
        <f>'[1]21省级收入预算（万元）'!B10/10000</f>
        <v>0.2933</v>
      </c>
      <c r="C11" s="17">
        <f>'[1]21省级收入预算（万元）'!C10/10000</f>
        <v>0.45</v>
      </c>
      <c r="D11" s="18">
        <v>0.012</v>
      </c>
      <c r="E11" s="17">
        <f>'[1]21省级收入预算（万元）'!E10/10000</f>
        <v>0.2968196</v>
      </c>
      <c r="F11" s="17">
        <f t="shared" si="0"/>
        <v>-0.1531804</v>
      </c>
      <c r="G11" s="17">
        <f t="shared" si="1"/>
        <v>101.2</v>
      </c>
      <c r="H11" s="21"/>
    </row>
    <row r="12" s="2" customFormat="1" ht="35" customHeight="1" spans="1:8">
      <c r="A12" s="20" t="s">
        <v>18</v>
      </c>
      <c r="B12" s="17">
        <f>'[1]21省级收入预算（万元）'!B11/10000</f>
        <v>0.1691</v>
      </c>
      <c r="C12" s="17">
        <f>'[1]21省级收入预算（万元）'!C11/10000</f>
        <v>0.05</v>
      </c>
      <c r="D12" s="18">
        <v>-0.79</v>
      </c>
      <c r="E12" s="17">
        <f>'[1]21省级收入预算（万元）'!E11/10000</f>
        <v>0.035511</v>
      </c>
      <c r="F12" s="17">
        <f t="shared" si="0"/>
        <v>-0.014489</v>
      </c>
      <c r="G12" s="17">
        <f t="shared" si="1"/>
        <v>21</v>
      </c>
      <c r="H12" s="21"/>
    </row>
    <row r="13" s="2" customFormat="1" ht="35" customHeight="1" spans="1:8">
      <c r="A13" s="23" t="s">
        <v>19</v>
      </c>
      <c r="B13" s="17">
        <f>'[1]21省级收入预算（万元）'!B12/10000</f>
        <v>61.5652</v>
      </c>
      <c r="C13" s="17">
        <f>'[1]21省级收入预算（万元）'!C12/10000</f>
        <v>53.4938</v>
      </c>
      <c r="D13" s="18">
        <v>-0.201</v>
      </c>
      <c r="E13" s="17">
        <f>'[1]21省级收入预算（万元）'!E12/10000</f>
        <v>49.1668235</v>
      </c>
      <c r="F13" s="17">
        <f t="shared" si="0"/>
        <v>-4.3269765</v>
      </c>
      <c r="G13" s="17">
        <f t="shared" si="1"/>
        <v>79.861388414234</v>
      </c>
      <c r="H13" s="21"/>
    </row>
    <row r="14" s="2" customFormat="1" ht="35" customHeight="1" spans="1:8">
      <c r="A14" s="20" t="s">
        <v>20</v>
      </c>
      <c r="B14" s="17">
        <f>'[1]21省级收入预算（万元）'!B13/10000</f>
        <v>18.2235</v>
      </c>
      <c r="C14" s="17">
        <f>'[1]21省级收入预算（万元）'!C13/10000</f>
        <v>18.924</v>
      </c>
      <c r="D14" s="18">
        <v>-0.199</v>
      </c>
      <c r="E14" s="17">
        <f>'[1]21省级收入预算（万元）'!E13/10000</f>
        <v>14.5970235</v>
      </c>
      <c r="F14" s="17">
        <f t="shared" si="0"/>
        <v>-4.3269765</v>
      </c>
      <c r="G14" s="17">
        <f t="shared" si="1"/>
        <v>80.1</v>
      </c>
      <c r="H14" s="21"/>
    </row>
    <row r="15" s="2" customFormat="1" ht="35" customHeight="1" spans="1:8">
      <c r="A15" s="20" t="s">
        <v>21</v>
      </c>
      <c r="B15" s="17">
        <f>'[1]21省级收入预算（万元）'!B14/10000</f>
        <v>14.94</v>
      </c>
      <c r="C15" s="17">
        <f>'[1]21省级收入预算（万元）'!C14/10000</f>
        <v>13.7692</v>
      </c>
      <c r="D15" s="18"/>
      <c r="E15" s="17">
        <f>'[1]21省级收入预算（万元）'!E14/10000</f>
        <v>13.7692</v>
      </c>
      <c r="F15" s="17">
        <f t="shared" si="0"/>
        <v>0</v>
      </c>
      <c r="G15" s="17">
        <f t="shared" si="1"/>
        <v>92.1633199464525</v>
      </c>
      <c r="H15" s="21"/>
    </row>
    <row r="16" s="2" customFormat="1" ht="35" customHeight="1" spans="1:8">
      <c r="A16" s="20" t="s">
        <v>22</v>
      </c>
      <c r="B16" s="17">
        <f>'[1]21省级收入预算（万元）'!B15/10000</f>
        <v>7.3481</v>
      </c>
      <c r="C16" s="17">
        <f>'[1]21省级收入预算（万元）'!C15/10000</f>
        <v>4.5088</v>
      </c>
      <c r="D16" s="18"/>
      <c r="E16" s="17">
        <f>'[1]21省级收入预算（万元）'!E15/10000</f>
        <v>4.5088</v>
      </c>
      <c r="F16" s="17">
        <f t="shared" si="0"/>
        <v>0</v>
      </c>
      <c r="G16" s="17">
        <f t="shared" si="1"/>
        <v>61.3600794763272</v>
      </c>
      <c r="H16" s="21"/>
    </row>
    <row r="17" s="2" customFormat="1" ht="35" customHeight="1" spans="1:8">
      <c r="A17" s="20" t="s">
        <v>23</v>
      </c>
      <c r="B17" s="17">
        <f>'[1]21省级收入预算（万元）'!B16/10000</f>
        <v>-0.1717</v>
      </c>
      <c r="C17" s="17">
        <f>'[1]21省级收入预算（万元）'!C16/10000</f>
        <v>-0.2</v>
      </c>
      <c r="D17" s="18"/>
      <c r="E17" s="17">
        <f>'[1]21省级收入预算（万元）'!E16/10000</f>
        <v>-0.2</v>
      </c>
      <c r="F17" s="17">
        <f t="shared" si="0"/>
        <v>0</v>
      </c>
      <c r="G17" s="17">
        <f t="shared" si="1"/>
        <v>116.48223645894</v>
      </c>
      <c r="H17" s="21"/>
    </row>
    <row r="18" s="2" customFormat="1" ht="35" customHeight="1" spans="1:8">
      <c r="A18" s="24" t="s">
        <v>24</v>
      </c>
      <c r="B18" s="17">
        <f>'[1]21省级收入预算（万元）'!B17/10000</f>
        <v>19.7747</v>
      </c>
      <c r="C18" s="17">
        <f>'[1]21省级收入预算（万元）'!C17/10000</f>
        <v>15.1022</v>
      </c>
      <c r="D18" s="18"/>
      <c r="E18" s="17">
        <f>'[1]21省级收入预算（万元）'!E17/10000</f>
        <v>15.1022</v>
      </c>
      <c r="F18" s="17">
        <f t="shared" si="0"/>
        <v>0</v>
      </c>
      <c r="G18" s="17">
        <f t="shared" si="1"/>
        <v>76.3713229530663</v>
      </c>
      <c r="H18" s="21"/>
    </row>
    <row r="19" s="2" customFormat="1" ht="35" customHeight="1" spans="1:8">
      <c r="A19" s="24" t="s">
        <v>25</v>
      </c>
      <c r="B19" s="17">
        <f>'[1]21省级收入预算（万元）'!B18/10000</f>
        <v>0.7406</v>
      </c>
      <c r="C19" s="17">
        <f>'[1]21省级收入预算（万元）'!C18/10000</f>
        <v>0.7096</v>
      </c>
      <c r="D19" s="18"/>
      <c r="E19" s="17">
        <f>'[1]21省级收入预算（万元）'!E18/10000</f>
        <v>0.7096</v>
      </c>
      <c r="F19" s="17">
        <f t="shared" si="0"/>
        <v>0</v>
      </c>
      <c r="G19" s="17">
        <f t="shared" si="1"/>
        <v>95.8142046988928</v>
      </c>
      <c r="H19" s="21"/>
    </row>
    <row r="20" s="2" customFormat="1" ht="35" customHeight="1" spans="1:8">
      <c r="A20" s="25" t="s">
        <v>26</v>
      </c>
      <c r="B20" s="17">
        <f>'[1]21省级收入预算（万元）'!B19/10000</f>
        <v>0.71</v>
      </c>
      <c r="C20" s="17">
        <f>'[1]21省级收入预算（万元）'!C19/10000</f>
        <v>0.68</v>
      </c>
      <c r="D20" s="18"/>
      <c r="E20" s="17">
        <f>'[1]21省级收入预算（万元）'!E19/10000</f>
        <v>0.68</v>
      </c>
      <c r="F20" s="17">
        <f t="shared" si="0"/>
        <v>0</v>
      </c>
      <c r="G20" s="17">
        <f t="shared" si="1"/>
        <v>95.774647887324</v>
      </c>
      <c r="H20" s="26"/>
    </row>
    <row r="21" s="2" customFormat="1" ht="35" hidden="1" customHeight="1" spans="1:8">
      <c r="A21" s="27"/>
      <c r="B21" s="17">
        <f>'[1]21省级收入预算（万元）'!B20/10000</f>
        <v>0</v>
      </c>
      <c r="C21" s="17">
        <f>'[1]21省级收入预算（万元）'!C20/10000</f>
        <v>0</v>
      </c>
      <c r="D21" s="18"/>
      <c r="E21" s="17">
        <f>'[1]21省级收入预算（万元）'!E20/10000</f>
        <v>0</v>
      </c>
      <c r="F21" s="17"/>
      <c r="G21" s="17"/>
      <c r="H21" s="26"/>
    </row>
    <row r="22" s="2" customFormat="1" ht="35" customHeight="1" spans="1:8">
      <c r="A22" s="28" t="s">
        <v>27</v>
      </c>
      <c r="B22" s="29">
        <f>'[1]21省级收入预算（万元）'!B21/10000</f>
        <v>131.9158</v>
      </c>
      <c r="C22" s="29">
        <f>'[1]21省级收入预算（万元）'!C21/10000</f>
        <v>281.75</v>
      </c>
      <c r="D22" s="30">
        <v>0.01</v>
      </c>
      <c r="E22" s="29">
        <f>'[1]21省级收入预算（万元）'!E21/10000</f>
        <v>124.8543826</v>
      </c>
      <c r="F22" s="29">
        <f>F5+F13</f>
        <v>-156.8956174</v>
      </c>
      <c r="G22" s="29">
        <f>E22/B22*100</f>
        <v>94.64702681559</v>
      </c>
      <c r="H22" s="31"/>
    </row>
    <row r="23" s="2" customFormat="1" ht="22" hidden="1" customHeight="1" spans="1:8">
      <c r="A23" s="32" t="s">
        <v>28</v>
      </c>
      <c r="B23" s="33">
        <f>'[1]21省级收入预算（万元）'!B22/10000</f>
        <v>679.7635</v>
      </c>
      <c r="C23" s="33">
        <f>'[1]21省级收入预算（万元）'!C22/10000</f>
        <v>254.0149</v>
      </c>
      <c r="D23" s="33"/>
      <c r="E23" s="33">
        <f>'[1]21省级收入预算（万元）'!E22/10000</f>
        <v>254.0149</v>
      </c>
      <c r="F23" s="33">
        <f t="shared" ref="F23:F31" si="2">E23-C23</f>
        <v>0</v>
      </c>
      <c r="G23" s="33"/>
      <c r="H23" s="34"/>
    </row>
    <row r="24" s="2" customFormat="1" ht="22" hidden="1" customHeight="1" spans="1:8">
      <c r="A24" s="23" t="s">
        <v>29</v>
      </c>
      <c r="B24" s="17">
        <f>'[1]21省级收入预算（万元）'!B23/10000</f>
        <v>2878.925</v>
      </c>
      <c r="C24" s="17">
        <f>'[1]21省级收入预算（万元）'!C23/10000</f>
        <v>2063.2271</v>
      </c>
      <c r="D24" s="17"/>
      <c r="E24" s="17">
        <f>'[1]21省级收入预算（万元）'!E23/10000</f>
        <v>2220.12272</v>
      </c>
      <c r="F24" s="17">
        <f t="shared" si="2"/>
        <v>156.89562</v>
      </c>
      <c r="G24" s="17"/>
      <c r="H24" s="19"/>
    </row>
    <row r="25" s="2" customFormat="1" ht="22" hidden="1" customHeight="1" spans="1:8">
      <c r="A25" s="20" t="s">
        <v>30</v>
      </c>
      <c r="B25" s="17">
        <f>'[1]21省级收入预算（万元）'!B24/10000</f>
        <v>2480.4567</v>
      </c>
      <c r="C25" s="17">
        <f>'[1]21省级收入预算（万元）'!C24/10000</f>
        <v>1949.1197</v>
      </c>
      <c r="D25" s="17"/>
      <c r="E25" s="17">
        <f>'[1]21省级收入预算（万元）'!E24/10000</f>
        <v>1949.1197</v>
      </c>
      <c r="F25" s="17">
        <f t="shared" si="2"/>
        <v>0</v>
      </c>
      <c r="G25" s="17"/>
      <c r="H25" s="19"/>
    </row>
    <row r="26" s="2" customFormat="1" ht="22" hidden="1" customHeight="1" spans="1:8">
      <c r="A26" s="35" t="s">
        <v>31</v>
      </c>
      <c r="B26" s="17">
        <f>'[1]21省级收入预算（万元）'!B25/10000</f>
        <v>2293.5642</v>
      </c>
      <c r="C26" s="17">
        <f>'[1]21省级收入预算（万元）'!C25/10000</f>
        <v>1917.7631</v>
      </c>
      <c r="D26" s="17"/>
      <c r="E26" s="17">
        <f>'[1]21省级收入预算（万元）'!E25/10000</f>
        <v>1917.7631</v>
      </c>
      <c r="F26" s="17">
        <f t="shared" si="2"/>
        <v>0</v>
      </c>
      <c r="G26" s="17"/>
      <c r="H26" s="19"/>
    </row>
    <row r="27" s="2" customFormat="1" ht="22" hidden="1" customHeight="1" spans="1:8">
      <c r="A27" s="35" t="s">
        <v>32</v>
      </c>
      <c r="B27" s="17">
        <f>'[1]21省级收入预算（万元）'!B26/10000</f>
        <v>186.8925</v>
      </c>
      <c r="C27" s="17">
        <f>'[1]21省级收入预算（万元）'!C26/10000</f>
        <v>31.3566</v>
      </c>
      <c r="D27" s="17"/>
      <c r="E27" s="17">
        <f>'[1]21省级收入预算（万元）'!E26/10000</f>
        <v>31.3566</v>
      </c>
      <c r="F27" s="17">
        <f t="shared" si="2"/>
        <v>0</v>
      </c>
      <c r="G27" s="17"/>
      <c r="H27" s="36"/>
    </row>
    <row r="28" s="2" customFormat="1" ht="22" hidden="1" customHeight="1" spans="1:8">
      <c r="A28" s="20" t="s">
        <v>33</v>
      </c>
      <c r="B28" s="17">
        <f>'[1]21省级收入预算（万元）'!B27/10000</f>
        <v>224.8139</v>
      </c>
      <c r="C28" s="17">
        <f>'[1]21省级收入预算（万元）'!C27/10000</f>
        <v>57.4838</v>
      </c>
      <c r="D28" s="17"/>
      <c r="E28" s="17">
        <f>'[1]21省级收入预算（万元）'!E27/10000</f>
        <v>214.37942</v>
      </c>
      <c r="F28" s="17">
        <f t="shared" si="2"/>
        <v>156.89562</v>
      </c>
      <c r="G28" s="17"/>
      <c r="H28" s="26"/>
    </row>
    <row r="29" s="2" customFormat="1" ht="22" hidden="1" customHeight="1" spans="1:8">
      <c r="A29" s="20" t="s">
        <v>34</v>
      </c>
      <c r="B29" s="17">
        <f>'[1]21省级收入预算（万元）'!B28/10000</f>
        <v>108.9539</v>
      </c>
      <c r="C29" s="17">
        <f>'[1]21省级收入预算（万元）'!C28/10000</f>
        <v>10.9322</v>
      </c>
      <c r="D29" s="17"/>
      <c r="E29" s="17">
        <f>'[1]21省级收入预算（万元）'!E28/10000</f>
        <v>10.9322</v>
      </c>
      <c r="F29" s="17">
        <f t="shared" si="2"/>
        <v>0</v>
      </c>
      <c r="G29" s="17"/>
      <c r="H29" s="19"/>
    </row>
    <row r="30" s="2" customFormat="1" ht="22" hidden="1" customHeight="1" spans="1:8">
      <c r="A30" s="20" t="s">
        <v>35</v>
      </c>
      <c r="B30" s="17">
        <f>'[1]21省级收入预算（万元）'!B29/10000</f>
        <v>49.2499</v>
      </c>
      <c r="C30" s="17">
        <f>'[1]21省级收入预算（万元）'!C29/10000</f>
        <v>34</v>
      </c>
      <c r="D30" s="17"/>
      <c r="E30" s="17">
        <f>'[1]21省级收入预算（万元）'!E29/10000</f>
        <v>34</v>
      </c>
      <c r="F30" s="17">
        <f t="shared" si="2"/>
        <v>0</v>
      </c>
      <c r="G30" s="17"/>
      <c r="H30" s="19"/>
    </row>
    <row r="31" s="2" customFormat="1" ht="22" hidden="1" customHeight="1" spans="1:8">
      <c r="A31" s="20" t="s">
        <v>36</v>
      </c>
      <c r="B31" s="17">
        <f>'[1]21省级收入预算（万元）'!B30/10000</f>
        <v>15.4506</v>
      </c>
      <c r="C31" s="17">
        <f>'[1]21省级收入预算（万元）'!C30/10000</f>
        <v>11.6914</v>
      </c>
      <c r="D31" s="17"/>
      <c r="E31" s="17">
        <f>'[1]21省级收入预算（万元）'!E30/10000</f>
        <v>11.6914</v>
      </c>
      <c r="F31" s="17">
        <f t="shared" si="2"/>
        <v>0</v>
      </c>
      <c r="G31" s="17"/>
      <c r="H31" s="19"/>
    </row>
    <row r="32" s="2" customFormat="1" ht="22" hidden="1" customHeight="1" spans="1:8">
      <c r="A32" s="37" t="s">
        <v>37</v>
      </c>
      <c r="B32" s="38">
        <f>'[1]21省级收入预算（万元）'!B41/10000</f>
        <v>3690.6043</v>
      </c>
      <c r="C32" s="38">
        <f>'[1]21省级收入预算（万元）'!C41/10000</f>
        <v>2598.992</v>
      </c>
      <c r="D32" s="38"/>
      <c r="E32" s="38">
        <f>'[1]21省级收入预算（万元）'!E41/10000</f>
        <v>2598.9920026</v>
      </c>
      <c r="F32" s="38"/>
      <c r="G32" s="39"/>
      <c r="H32" s="40"/>
    </row>
    <row r="33" s="4" customFormat="1" ht="17" customHeight="1" spans="1:8">
      <c r="A33" s="41" t="s">
        <v>38</v>
      </c>
      <c r="B33" s="5"/>
      <c r="C33" s="5"/>
      <c r="D33" s="5"/>
      <c r="E33" s="5"/>
      <c r="F33" s="5"/>
      <c r="G33" s="5"/>
      <c r="H33" s="5"/>
    </row>
    <row r="34" s="4" customFormat="1" ht="17" hidden="1" customHeight="1" spans="1:8">
      <c r="A34" s="41" t="s">
        <v>39</v>
      </c>
      <c r="B34" s="5"/>
      <c r="C34" s="5"/>
      <c r="D34" s="5"/>
      <c r="E34" s="5"/>
      <c r="F34" s="5"/>
      <c r="G34" s="5"/>
      <c r="H34" s="5"/>
    </row>
    <row r="35" s="4" customFormat="1" spans="2:8">
      <c r="B35" s="5"/>
      <c r="C35" s="5"/>
      <c r="D35" s="5"/>
      <c r="E35" s="5"/>
      <c r="F35" s="5"/>
      <c r="G35" s="5"/>
      <c r="H35" s="5"/>
    </row>
    <row r="36" s="4" customFormat="1" spans="2:8">
      <c r="B36" s="5"/>
      <c r="C36" s="5"/>
      <c r="D36" s="5"/>
      <c r="E36" s="5"/>
      <c r="F36" s="5"/>
      <c r="G36" s="5"/>
      <c r="H36" s="5"/>
    </row>
    <row r="37" s="4" customFormat="1" spans="2:8">
      <c r="B37" s="5"/>
      <c r="C37" s="5"/>
      <c r="D37" s="5"/>
      <c r="E37" s="5"/>
      <c r="F37" s="5"/>
      <c r="G37" s="5"/>
      <c r="H37" s="5"/>
    </row>
    <row r="38" s="4" customFormat="1" spans="2:8">
      <c r="B38" s="5"/>
      <c r="C38" s="5"/>
      <c r="D38" s="5"/>
      <c r="E38" s="5"/>
      <c r="F38" s="5"/>
      <c r="G38" s="5"/>
      <c r="H38" s="5"/>
    </row>
    <row r="39" s="4" customFormat="1" spans="2:8">
      <c r="B39" s="5"/>
      <c r="C39" s="5"/>
      <c r="D39" s="5"/>
      <c r="E39" s="5"/>
      <c r="F39" s="5"/>
      <c r="G39" s="5"/>
      <c r="H39" s="5"/>
    </row>
    <row r="40" s="4" customFormat="1" spans="2:8">
      <c r="B40" s="5"/>
      <c r="C40" s="5"/>
      <c r="D40" s="5"/>
      <c r="E40" s="5"/>
      <c r="F40" s="5"/>
      <c r="G40" s="5"/>
      <c r="H40" s="5"/>
    </row>
  </sheetData>
  <mergeCells count="2">
    <mergeCell ref="A2:H2"/>
    <mergeCell ref="G3:H3"/>
  </mergeCells>
  <printOptions horizontalCentered="1"/>
  <pageMargins left="0.2" right="0.2" top="0.15625" bottom="0.275" header="0.118055555555556" footer="0.15625"/>
  <pageSetup paperSize="9" firstPageNumber="119" orientation="portrait" useFirstPageNumber="1"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21省级收入预算（亿元)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dcterms:created xsi:type="dcterms:W3CDTF">2021-07-12T01:51:00Z</dcterms:created>
  <dcterms:modified xsi:type="dcterms:W3CDTF">2021-07-16T08:12:40Z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