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最终分配表 (2)" sheetId="1" r:id="rId1"/>
  </sheets>
  <calcPr calcId="144525" concurrentCalc="0"/>
</workbook>
</file>

<file path=xl/sharedStrings.xml><?xml version="1.0" encoding="utf-8"?>
<sst xmlns="http://schemas.openxmlformats.org/spreadsheetml/2006/main" count="69">
  <si>
    <t>提前下达2024年城乡居民基本医疗保险补助资金分配表</t>
  </si>
  <si>
    <t>单位:人、万元</t>
  </si>
  <si>
    <t>地区</t>
  </si>
  <si>
    <t>2022年国家核定参保人数</t>
  </si>
  <si>
    <t>此次下达合计</t>
  </si>
  <si>
    <t>中央补助</t>
  </si>
  <si>
    <t>省级补助</t>
  </si>
  <si>
    <t>合计</t>
  </si>
  <si>
    <t>省级小计</t>
  </si>
  <si>
    <t>吉林统筹区</t>
  </si>
  <si>
    <t>吉林市</t>
  </si>
  <si>
    <t>永吉县</t>
  </si>
  <si>
    <t>蛟河市</t>
  </si>
  <si>
    <t>舒兰市</t>
  </si>
  <si>
    <t>磐石市</t>
  </si>
  <si>
    <t>桦甸市</t>
  </si>
  <si>
    <t>四平统筹区</t>
  </si>
  <si>
    <t>四平市</t>
  </si>
  <si>
    <t>梨树县</t>
  </si>
  <si>
    <t>双辽市</t>
  </si>
  <si>
    <t>伊通县</t>
  </si>
  <si>
    <t>辽源统筹区</t>
  </si>
  <si>
    <t>辽源市</t>
  </si>
  <si>
    <t>东丰县</t>
  </si>
  <si>
    <t>东辽县</t>
  </si>
  <si>
    <t>通化统筹区</t>
  </si>
  <si>
    <t>通化市</t>
  </si>
  <si>
    <t>通化县</t>
  </si>
  <si>
    <t>集安市</t>
  </si>
  <si>
    <t>柳河县</t>
  </si>
  <si>
    <t>辉南县</t>
  </si>
  <si>
    <t>白山统筹区</t>
  </si>
  <si>
    <t>白山市</t>
  </si>
  <si>
    <t xml:space="preserve">        其中：江源区</t>
  </si>
  <si>
    <t>抚松县</t>
  </si>
  <si>
    <t>靖宇县</t>
  </si>
  <si>
    <t>长白县</t>
  </si>
  <si>
    <t>临江市</t>
  </si>
  <si>
    <t>白城统筹区</t>
  </si>
  <si>
    <t>白城市</t>
  </si>
  <si>
    <t>洮南市</t>
  </si>
  <si>
    <t>大安市</t>
  </si>
  <si>
    <t>镇赉县</t>
  </si>
  <si>
    <t>通榆县</t>
  </si>
  <si>
    <t>松原统筹区</t>
  </si>
  <si>
    <t>松原市</t>
  </si>
  <si>
    <t>前郭县</t>
  </si>
  <si>
    <t>长岭县</t>
  </si>
  <si>
    <t>乾安县</t>
  </si>
  <si>
    <t>扶余市</t>
  </si>
  <si>
    <t>梅河口市</t>
  </si>
  <si>
    <t>管委会</t>
  </si>
  <si>
    <t>长春统筹区</t>
  </si>
  <si>
    <t>长春市</t>
  </si>
  <si>
    <t xml:space="preserve">       其中：双阳区</t>
  </si>
  <si>
    <t xml:space="preserve">             九台区</t>
  </si>
  <si>
    <t>公主岭市</t>
  </si>
  <si>
    <t>榆树市</t>
  </si>
  <si>
    <t>德惠市</t>
  </si>
  <si>
    <t>农安县</t>
  </si>
  <si>
    <t>延边州统筹区</t>
  </si>
  <si>
    <t xml:space="preserve">        其中：延吉市</t>
  </si>
  <si>
    <t xml:space="preserve">              图们市</t>
  </si>
  <si>
    <t xml:space="preserve">              龙井市</t>
  </si>
  <si>
    <t xml:space="preserve">              和龙市</t>
  </si>
  <si>
    <t xml:space="preserve">              汪清县</t>
  </si>
  <si>
    <t xml:space="preserve">              安图县</t>
  </si>
  <si>
    <t xml:space="preserve">              珲春市</t>
  </si>
  <si>
    <t xml:space="preserve">              敦化市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</si>
</sst>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21" fillId="29" borderId="1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7" fontId="5" fillId="0" borderId="0" xfId="0" applyNumberFormat="1" applyFont="1" applyFill="1" applyAlignment="1"/>
    <xf numFmtId="177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 wrapText="1"/>
    </xf>
    <xf numFmtId="176" fontId="6" fillId="0" borderId="5" xfId="0" applyNumberFormat="1" applyFont="1" applyFill="1" applyBorder="1" applyAlignment="1">
      <alignment horizontal="right" vertical="center" wrapText="1"/>
    </xf>
    <xf numFmtId="176" fontId="6" fillId="0" borderId="6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right" vertical="center" wrapText="1"/>
    </xf>
    <xf numFmtId="176" fontId="6" fillId="3" borderId="6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6"/>
  <sheetViews>
    <sheetView tabSelected="1" workbookViewId="0">
      <selection activeCell="A3" sqref="A3:E65"/>
    </sheetView>
  </sheetViews>
  <sheetFormatPr defaultColWidth="9" defaultRowHeight="13.5" outlineLevelCol="4"/>
  <cols>
    <col min="1" max="2" width="23.475" style="4" customWidth="1"/>
    <col min="3" max="5" width="15.6416666666667" style="4" customWidth="1"/>
    <col min="6" max="16382" width="9" style="4"/>
  </cols>
  <sheetData>
    <row r="1" s="1" customFormat="1" ht="31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/>
      <c r="B2" s="6"/>
      <c r="C2" s="7"/>
      <c r="D2" s="7"/>
      <c r="E2" s="8" t="s">
        <v>1</v>
      </c>
    </row>
    <row r="3" s="1" customFormat="1" ht="30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</row>
    <row r="4" s="1" customFormat="1" ht="15" customHeight="1" spans="1:5">
      <c r="A4" s="12" t="s">
        <v>7</v>
      </c>
      <c r="B4" s="13">
        <f t="shared" ref="B4:E4" si="0">B5+B49+B57</f>
        <v>16385428</v>
      </c>
      <c r="C4" s="14">
        <f t="shared" si="0"/>
        <v>815543</v>
      </c>
      <c r="D4" s="14">
        <f t="shared" si="0"/>
        <v>583260</v>
      </c>
      <c r="E4" s="15">
        <f t="shared" si="0"/>
        <v>232283</v>
      </c>
    </row>
    <row r="5" s="1" customFormat="1" ht="18" customHeight="1" spans="1:5">
      <c r="A5" s="16" t="s">
        <v>8</v>
      </c>
      <c r="B5" s="17">
        <f t="shared" ref="B5:E5" si="1">B6+B13+B18+B22+B28+B35+B41+B47+B48</f>
        <v>9610144</v>
      </c>
      <c r="C5" s="18">
        <f t="shared" si="1"/>
        <v>477871</v>
      </c>
      <c r="D5" s="18">
        <f t="shared" si="1"/>
        <v>335778</v>
      </c>
      <c r="E5" s="19">
        <f t="shared" si="1"/>
        <v>142093</v>
      </c>
    </row>
    <row r="6" s="1" customFormat="1" ht="15" customHeight="1" spans="1:5">
      <c r="A6" s="20" t="s">
        <v>9</v>
      </c>
      <c r="B6" s="21">
        <v>2447597</v>
      </c>
      <c r="C6" s="22">
        <f t="shared" ref="C6:C65" si="2">D6+E6</f>
        <v>121214</v>
      </c>
      <c r="D6" s="23">
        <f>D7+D8+D9+D10+D11+D12</f>
        <v>85519</v>
      </c>
      <c r="E6" s="24">
        <f>E7+E8+E9+E10+E11+E12</f>
        <v>35695</v>
      </c>
    </row>
    <row r="7" s="1" customFormat="1" ht="15" customHeight="1" spans="1:5">
      <c r="A7" s="20" t="s">
        <v>10</v>
      </c>
      <c r="B7" s="21">
        <v>993777</v>
      </c>
      <c r="C7" s="22">
        <f t="shared" si="2"/>
        <v>49549</v>
      </c>
      <c r="D7" s="23">
        <v>34722</v>
      </c>
      <c r="E7" s="25">
        <v>14827</v>
      </c>
    </row>
    <row r="8" s="1" customFormat="1" ht="15" customHeight="1" spans="1:5">
      <c r="A8" s="20" t="s">
        <v>11</v>
      </c>
      <c r="B8" s="21">
        <v>239250</v>
      </c>
      <c r="C8" s="22">
        <f t="shared" si="2"/>
        <v>11793</v>
      </c>
      <c r="D8" s="23">
        <v>8359</v>
      </c>
      <c r="E8" s="25">
        <v>3434</v>
      </c>
    </row>
    <row r="9" s="1" customFormat="1" ht="15" customHeight="1" spans="1:5">
      <c r="A9" s="20" t="s">
        <v>12</v>
      </c>
      <c r="B9" s="21">
        <v>266110</v>
      </c>
      <c r="C9" s="22">
        <f t="shared" si="2"/>
        <v>13118</v>
      </c>
      <c r="D9" s="23">
        <v>9298</v>
      </c>
      <c r="E9" s="25">
        <v>3820</v>
      </c>
    </row>
    <row r="10" s="1" customFormat="1" ht="15" customHeight="1" spans="1:5">
      <c r="A10" s="20" t="s">
        <v>13</v>
      </c>
      <c r="B10" s="21">
        <v>373581</v>
      </c>
      <c r="C10" s="22">
        <f t="shared" si="2"/>
        <v>18415</v>
      </c>
      <c r="D10" s="23">
        <v>13053</v>
      </c>
      <c r="E10" s="25">
        <v>5362</v>
      </c>
    </row>
    <row r="11" s="1" customFormat="1" ht="15" customHeight="1" spans="1:5">
      <c r="A11" s="20" t="s">
        <v>14</v>
      </c>
      <c r="B11" s="21">
        <v>311866</v>
      </c>
      <c r="C11" s="22">
        <f t="shared" si="2"/>
        <v>15374</v>
      </c>
      <c r="D11" s="23">
        <v>10897</v>
      </c>
      <c r="E11" s="25">
        <v>4477</v>
      </c>
    </row>
    <row r="12" s="2" customFormat="1" ht="15" customHeight="1" spans="1:5">
      <c r="A12" s="20" t="s">
        <v>15</v>
      </c>
      <c r="B12" s="21">
        <v>263013</v>
      </c>
      <c r="C12" s="22">
        <f t="shared" si="2"/>
        <v>12965</v>
      </c>
      <c r="D12" s="23">
        <v>9190</v>
      </c>
      <c r="E12" s="25">
        <v>3775</v>
      </c>
    </row>
    <row r="13" s="2" customFormat="1" ht="15" customHeight="1" spans="1:5">
      <c r="A13" s="20" t="s">
        <v>16</v>
      </c>
      <c r="B13" s="21">
        <v>1408797</v>
      </c>
      <c r="C13" s="22">
        <f t="shared" si="2"/>
        <v>70917</v>
      </c>
      <c r="D13" s="23">
        <f>D14+D15+D16+D17</f>
        <v>49223</v>
      </c>
      <c r="E13" s="24">
        <f>E14+E15+E16+E17</f>
        <v>21694</v>
      </c>
    </row>
    <row r="14" s="2" customFormat="1" ht="15" customHeight="1" spans="1:5">
      <c r="A14" s="20" t="s">
        <v>17</v>
      </c>
      <c r="B14" s="21">
        <v>321412</v>
      </c>
      <c r="C14" s="22">
        <f t="shared" si="2"/>
        <v>15927</v>
      </c>
      <c r="D14" s="23">
        <v>11230</v>
      </c>
      <c r="E14" s="25">
        <v>4697</v>
      </c>
    </row>
    <row r="15" s="2" customFormat="1" ht="15" customHeight="1" spans="1:5">
      <c r="A15" s="20" t="s">
        <v>18</v>
      </c>
      <c r="B15" s="21">
        <v>517401</v>
      </c>
      <c r="C15" s="22">
        <f t="shared" si="2"/>
        <v>25505</v>
      </c>
      <c r="D15" s="23">
        <v>18078</v>
      </c>
      <c r="E15" s="25">
        <v>7427</v>
      </c>
    </row>
    <row r="16" s="3" customFormat="1" ht="15" customHeight="1" spans="1:5">
      <c r="A16" s="20" t="s">
        <v>19</v>
      </c>
      <c r="B16" s="21">
        <v>279713</v>
      </c>
      <c r="C16" s="22">
        <f t="shared" si="2"/>
        <v>13788</v>
      </c>
      <c r="D16" s="23">
        <v>9773</v>
      </c>
      <c r="E16" s="25">
        <v>4015</v>
      </c>
    </row>
    <row r="17" s="1" customFormat="1" ht="15" customHeight="1" spans="1:5">
      <c r="A17" s="20" t="s">
        <v>20</v>
      </c>
      <c r="B17" s="21">
        <v>290271</v>
      </c>
      <c r="C17" s="22">
        <f t="shared" si="2"/>
        <v>15697</v>
      </c>
      <c r="D17" s="23">
        <v>10142</v>
      </c>
      <c r="E17" s="25">
        <v>5555</v>
      </c>
    </row>
    <row r="18" s="1" customFormat="1" ht="15" customHeight="1" spans="1:5">
      <c r="A18" s="20" t="s">
        <v>21</v>
      </c>
      <c r="B18" s="21">
        <v>753550</v>
      </c>
      <c r="C18" s="22">
        <f t="shared" si="2"/>
        <v>37147</v>
      </c>
      <c r="D18" s="23">
        <f>D19+D20+D21</f>
        <v>26330</v>
      </c>
      <c r="E18" s="24">
        <f>E19+E20+E21</f>
        <v>10817</v>
      </c>
    </row>
    <row r="19" s="1" customFormat="1" ht="15" customHeight="1" spans="1:5">
      <c r="A19" s="20" t="s">
        <v>22</v>
      </c>
      <c r="B19" s="21">
        <v>240709</v>
      </c>
      <c r="C19" s="22">
        <f t="shared" si="2"/>
        <v>11866</v>
      </c>
      <c r="D19" s="23">
        <v>8411</v>
      </c>
      <c r="E19" s="25">
        <v>3455</v>
      </c>
    </row>
    <row r="20" s="1" customFormat="1" ht="15" customHeight="1" spans="1:5">
      <c r="A20" s="20" t="s">
        <v>23</v>
      </c>
      <c r="B20" s="21">
        <v>271538</v>
      </c>
      <c r="C20" s="22">
        <f t="shared" si="2"/>
        <v>13386</v>
      </c>
      <c r="D20" s="23">
        <v>9488</v>
      </c>
      <c r="E20" s="25">
        <v>3898</v>
      </c>
    </row>
    <row r="21" s="1" customFormat="1" ht="15" customHeight="1" spans="1:5">
      <c r="A21" s="20" t="s">
        <v>24</v>
      </c>
      <c r="B21" s="21">
        <v>241303</v>
      </c>
      <c r="C21" s="22">
        <f t="shared" si="2"/>
        <v>11895</v>
      </c>
      <c r="D21" s="23">
        <v>8431</v>
      </c>
      <c r="E21" s="25">
        <v>3464</v>
      </c>
    </row>
    <row r="22" s="1" customFormat="1" ht="15" customHeight="1" spans="1:5">
      <c r="A22" s="20" t="s">
        <v>25</v>
      </c>
      <c r="B22" s="21">
        <v>957553</v>
      </c>
      <c r="C22" s="22">
        <f t="shared" si="2"/>
        <v>47226</v>
      </c>
      <c r="D22" s="23">
        <f>D23+D24+D25+D26+D27</f>
        <v>33457</v>
      </c>
      <c r="E22" s="24">
        <f>E23+E24+E25+E26+E27</f>
        <v>13769</v>
      </c>
    </row>
    <row r="23" s="1" customFormat="1" ht="15" customHeight="1" spans="1:5">
      <c r="A23" s="20" t="s">
        <v>26</v>
      </c>
      <c r="B23" s="21">
        <v>208871</v>
      </c>
      <c r="C23" s="22">
        <f t="shared" si="2"/>
        <v>10321</v>
      </c>
      <c r="D23" s="23">
        <v>7298</v>
      </c>
      <c r="E23" s="25">
        <v>3023</v>
      </c>
    </row>
    <row r="24" s="1" customFormat="1" ht="15" customHeight="1" spans="1:5">
      <c r="A24" s="20" t="s">
        <v>27</v>
      </c>
      <c r="B24" s="21">
        <v>155036</v>
      </c>
      <c r="C24" s="22">
        <f t="shared" si="2"/>
        <v>7641</v>
      </c>
      <c r="D24" s="23">
        <v>5416</v>
      </c>
      <c r="E24" s="25">
        <v>2225</v>
      </c>
    </row>
    <row r="25" s="1" customFormat="1" ht="15" customHeight="1" spans="1:5">
      <c r="A25" s="20" t="s">
        <v>28</v>
      </c>
      <c r="B25" s="21">
        <v>139203</v>
      </c>
      <c r="C25" s="22">
        <f t="shared" si="2"/>
        <v>6862</v>
      </c>
      <c r="D25" s="23">
        <v>4864</v>
      </c>
      <c r="E25" s="25">
        <v>1998</v>
      </c>
    </row>
    <row r="26" s="1" customFormat="1" ht="15" customHeight="1" spans="1:5">
      <c r="A26" s="20" t="s">
        <v>29</v>
      </c>
      <c r="B26" s="21">
        <v>253675</v>
      </c>
      <c r="C26" s="22">
        <f t="shared" si="2"/>
        <v>12505</v>
      </c>
      <c r="D26" s="23">
        <v>8864</v>
      </c>
      <c r="E26" s="25">
        <v>3641</v>
      </c>
    </row>
    <row r="27" s="1" customFormat="1" ht="15" customHeight="1" spans="1:5">
      <c r="A27" s="20" t="s">
        <v>30</v>
      </c>
      <c r="B27" s="21">
        <v>200768</v>
      </c>
      <c r="C27" s="22">
        <f t="shared" si="2"/>
        <v>9897</v>
      </c>
      <c r="D27" s="23">
        <v>7015</v>
      </c>
      <c r="E27" s="25">
        <v>2882</v>
      </c>
    </row>
    <row r="28" s="1" customFormat="1" ht="15" customHeight="1" spans="1:5">
      <c r="A28" s="20" t="s">
        <v>31</v>
      </c>
      <c r="B28" s="21">
        <v>592651</v>
      </c>
      <c r="C28" s="22">
        <f t="shared" si="2"/>
        <v>29415</v>
      </c>
      <c r="D28" s="23">
        <f>D29+D31+D32+D33+D34</f>
        <v>20707</v>
      </c>
      <c r="E28" s="24">
        <f>E29+E31+E32+E33+E34</f>
        <v>8708</v>
      </c>
    </row>
    <row r="29" s="1" customFormat="1" ht="15" customHeight="1" spans="1:5">
      <c r="A29" s="20" t="s">
        <v>32</v>
      </c>
      <c r="B29" s="21">
        <v>231452</v>
      </c>
      <c r="C29" s="22">
        <f t="shared" si="2"/>
        <v>11409</v>
      </c>
      <c r="D29" s="23">
        <v>8087</v>
      </c>
      <c r="E29" s="25">
        <v>3322</v>
      </c>
    </row>
    <row r="30" s="1" customFormat="1" ht="15" customHeight="1" spans="1:5">
      <c r="A30" s="20" t="s">
        <v>33</v>
      </c>
      <c r="B30" s="21">
        <v>92191</v>
      </c>
      <c r="C30" s="22">
        <f t="shared" si="2"/>
        <v>4544</v>
      </c>
      <c r="D30" s="23">
        <v>3221</v>
      </c>
      <c r="E30" s="25">
        <v>1323</v>
      </c>
    </row>
    <row r="31" s="1" customFormat="1" ht="15" customHeight="1" spans="1:5">
      <c r="A31" s="20" t="s">
        <v>34</v>
      </c>
      <c r="B31" s="21">
        <v>151020</v>
      </c>
      <c r="C31" s="22">
        <f t="shared" si="2"/>
        <v>7445</v>
      </c>
      <c r="D31" s="23">
        <v>5277</v>
      </c>
      <c r="E31" s="25">
        <v>2168</v>
      </c>
    </row>
    <row r="32" s="1" customFormat="1" ht="15" customHeight="1" spans="1:5">
      <c r="A32" s="20" t="s">
        <v>35</v>
      </c>
      <c r="B32" s="21">
        <v>81496</v>
      </c>
      <c r="C32" s="22">
        <f t="shared" si="2"/>
        <v>4017</v>
      </c>
      <c r="D32" s="23">
        <v>2847</v>
      </c>
      <c r="E32" s="25">
        <v>1170</v>
      </c>
    </row>
    <row r="33" s="1" customFormat="1" ht="15" customHeight="1" spans="1:5">
      <c r="A33" s="20" t="s">
        <v>36</v>
      </c>
      <c r="B33" s="21">
        <v>41985</v>
      </c>
      <c r="C33" s="22">
        <f t="shared" si="2"/>
        <v>2271</v>
      </c>
      <c r="D33" s="23">
        <v>1467</v>
      </c>
      <c r="E33" s="25">
        <v>804</v>
      </c>
    </row>
    <row r="34" s="1" customFormat="1" ht="15" customHeight="1" spans="1:5">
      <c r="A34" s="20" t="s">
        <v>37</v>
      </c>
      <c r="B34" s="21">
        <v>86698</v>
      </c>
      <c r="C34" s="22">
        <f t="shared" si="2"/>
        <v>4273</v>
      </c>
      <c r="D34" s="23">
        <v>3029</v>
      </c>
      <c r="E34" s="25">
        <v>1244</v>
      </c>
    </row>
    <row r="35" s="1" customFormat="1" ht="15" customHeight="1" spans="1:5">
      <c r="A35" s="20" t="s">
        <v>38</v>
      </c>
      <c r="B35" s="21">
        <v>1266684</v>
      </c>
      <c r="C35" s="22">
        <f t="shared" si="2"/>
        <v>62438</v>
      </c>
      <c r="D35" s="23">
        <f>D36+D37+D38+D39+D40</f>
        <v>44257</v>
      </c>
      <c r="E35" s="24">
        <f>E36+E37+E38+E39+E40</f>
        <v>18181</v>
      </c>
    </row>
    <row r="36" s="1" customFormat="1" ht="15" customHeight="1" spans="1:5">
      <c r="A36" s="20" t="s">
        <v>39</v>
      </c>
      <c r="B36" s="21">
        <v>316242</v>
      </c>
      <c r="C36" s="22">
        <f t="shared" si="2"/>
        <v>15588</v>
      </c>
      <c r="D36" s="23">
        <v>11049</v>
      </c>
      <c r="E36" s="25">
        <v>4539</v>
      </c>
    </row>
    <row r="37" s="1" customFormat="1" ht="15" customHeight="1" spans="1:5">
      <c r="A37" s="20" t="s">
        <v>40</v>
      </c>
      <c r="B37" s="21">
        <v>286426</v>
      </c>
      <c r="C37" s="22">
        <f t="shared" si="2"/>
        <v>14118</v>
      </c>
      <c r="D37" s="23">
        <v>10007</v>
      </c>
      <c r="E37" s="25">
        <v>4111</v>
      </c>
    </row>
    <row r="38" s="1" customFormat="1" ht="15" customHeight="1" spans="1:5">
      <c r="A38" s="20" t="s">
        <v>41</v>
      </c>
      <c r="B38" s="21">
        <v>229232</v>
      </c>
      <c r="C38" s="22">
        <f t="shared" si="2"/>
        <v>11299</v>
      </c>
      <c r="D38" s="23">
        <v>8009</v>
      </c>
      <c r="E38" s="25">
        <v>3290</v>
      </c>
    </row>
    <row r="39" s="1" customFormat="1" ht="15" customHeight="1" spans="1:5">
      <c r="A39" s="20" t="s">
        <v>42</v>
      </c>
      <c r="B39" s="21">
        <v>179321</v>
      </c>
      <c r="C39" s="22">
        <f t="shared" si="2"/>
        <v>8840</v>
      </c>
      <c r="D39" s="23">
        <v>6266</v>
      </c>
      <c r="E39" s="25">
        <v>2574</v>
      </c>
    </row>
    <row r="40" s="1" customFormat="1" ht="15" customHeight="1" spans="1:5">
      <c r="A40" s="20" t="s">
        <v>43</v>
      </c>
      <c r="B40" s="21">
        <v>255463</v>
      </c>
      <c r="C40" s="22">
        <f t="shared" si="2"/>
        <v>12593</v>
      </c>
      <c r="D40" s="23">
        <v>8926</v>
      </c>
      <c r="E40" s="25">
        <v>3667</v>
      </c>
    </row>
    <row r="41" s="1" customFormat="1" ht="15" customHeight="1" spans="1:5">
      <c r="A41" s="20" t="s">
        <v>44</v>
      </c>
      <c r="B41" s="21">
        <v>1745497</v>
      </c>
      <c r="C41" s="22">
        <f t="shared" si="2"/>
        <v>87933</v>
      </c>
      <c r="D41" s="23">
        <f>D42+D43+D44+D45+D46</f>
        <v>60988</v>
      </c>
      <c r="E41" s="24">
        <f>E42+E43+E44+E45+E46</f>
        <v>26945</v>
      </c>
    </row>
    <row r="42" s="1" customFormat="1" ht="15" customHeight="1" spans="1:5">
      <c r="A42" s="20" t="s">
        <v>45</v>
      </c>
      <c r="B42" s="21">
        <v>252923</v>
      </c>
      <c r="C42" s="22">
        <f t="shared" si="2"/>
        <v>12467</v>
      </c>
      <c r="D42" s="23">
        <v>8837</v>
      </c>
      <c r="E42" s="25">
        <v>3630</v>
      </c>
    </row>
    <row r="43" s="1" customFormat="1" ht="15" customHeight="1" spans="1:5">
      <c r="A43" s="20" t="s">
        <v>46</v>
      </c>
      <c r="B43" s="21">
        <v>395151</v>
      </c>
      <c r="C43" s="22">
        <f t="shared" si="2"/>
        <v>21369</v>
      </c>
      <c r="D43" s="23">
        <v>13806</v>
      </c>
      <c r="E43" s="25">
        <v>7563</v>
      </c>
    </row>
    <row r="44" s="1" customFormat="1" ht="15" customHeight="1" spans="1:5">
      <c r="A44" s="20" t="s">
        <v>47</v>
      </c>
      <c r="B44" s="21">
        <v>431236</v>
      </c>
      <c r="C44" s="22">
        <f t="shared" si="2"/>
        <v>21258</v>
      </c>
      <c r="D44" s="23">
        <v>15068</v>
      </c>
      <c r="E44" s="25">
        <v>6190</v>
      </c>
    </row>
    <row r="45" s="1" customFormat="1" ht="15" customHeight="1" spans="1:5">
      <c r="A45" s="20" t="s">
        <v>48</v>
      </c>
      <c r="B45" s="21">
        <v>180045</v>
      </c>
      <c r="C45" s="22">
        <f t="shared" si="2"/>
        <v>8875</v>
      </c>
      <c r="D45" s="23">
        <v>6291</v>
      </c>
      <c r="E45" s="25">
        <v>2584</v>
      </c>
    </row>
    <row r="46" s="1" customFormat="1" ht="15" customHeight="1" spans="1:5">
      <c r="A46" s="20" t="s">
        <v>49</v>
      </c>
      <c r="B46" s="21">
        <v>486142</v>
      </c>
      <c r="C46" s="22">
        <f t="shared" si="2"/>
        <v>23964</v>
      </c>
      <c r="D46" s="23">
        <v>16986</v>
      </c>
      <c r="E46" s="25">
        <v>6978</v>
      </c>
    </row>
    <row r="47" s="1" customFormat="1" ht="15" customHeight="1" spans="1:5">
      <c r="A47" s="20" t="s">
        <v>50</v>
      </c>
      <c r="B47" s="21">
        <v>409777</v>
      </c>
      <c r="C47" s="22">
        <f t="shared" si="2"/>
        <v>20199</v>
      </c>
      <c r="D47" s="23">
        <v>14317</v>
      </c>
      <c r="E47" s="25">
        <v>5882</v>
      </c>
    </row>
    <row r="48" s="1" customFormat="1" ht="15" customHeight="1" spans="1:5">
      <c r="A48" s="20" t="s">
        <v>51</v>
      </c>
      <c r="B48" s="21">
        <v>28038</v>
      </c>
      <c r="C48" s="22">
        <f t="shared" si="2"/>
        <v>1382</v>
      </c>
      <c r="D48" s="23">
        <v>980</v>
      </c>
      <c r="E48" s="25">
        <v>402</v>
      </c>
    </row>
    <row r="49" s="1" customFormat="1" ht="15" customHeight="1" spans="1:5">
      <c r="A49" s="26" t="s">
        <v>52</v>
      </c>
      <c r="B49" s="17">
        <v>5665779</v>
      </c>
      <c r="C49" s="18">
        <f t="shared" si="2"/>
        <v>277971</v>
      </c>
      <c r="D49" s="27">
        <f>D50+D53+D54+D55+D56</f>
        <v>195793</v>
      </c>
      <c r="E49" s="28">
        <f>E50+E53+E54+E55+E56</f>
        <v>82178</v>
      </c>
    </row>
    <row r="50" s="1" customFormat="1" ht="15" customHeight="1" spans="1:5">
      <c r="A50" s="20" t="s">
        <v>53</v>
      </c>
      <c r="B50" s="21">
        <v>2698108</v>
      </c>
      <c r="C50" s="22">
        <f t="shared" si="2"/>
        <v>131684</v>
      </c>
      <c r="D50" s="23">
        <v>92104</v>
      </c>
      <c r="E50" s="25">
        <v>39580</v>
      </c>
    </row>
    <row r="51" s="1" customFormat="1" ht="15" customHeight="1" spans="1:5">
      <c r="A51" s="29" t="s">
        <v>54</v>
      </c>
      <c r="B51" s="21">
        <v>267231</v>
      </c>
      <c r="C51" s="22">
        <f t="shared" si="2"/>
        <v>13171</v>
      </c>
      <c r="D51" s="23">
        <v>9337</v>
      </c>
      <c r="E51" s="25">
        <v>3834</v>
      </c>
    </row>
    <row r="52" s="1" customFormat="1" ht="15" customHeight="1" spans="1:5">
      <c r="A52" s="20" t="s">
        <v>55</v>
      </c>
      <c r="B52" s="21">
        <v>500469</v>
      </c>
      <c r="C52" s="22">
        <f t="shared" si="2"/>
        <v>24670</v>
      </c>
      <c r="D52" s="23">
        <v>17486</v>
      </c>
      <c r="E52" s="25">
        <v>7184</v>
      </c>
    </row>
    <row r="53" s="1" customFormat="1" ht="15" customHeight="1" spans="1:5">
      <c r="A53" s="20" t="s">
        <v>56</v>
      </c>
      <c r="B53" s="21">
        <v>690880</v>
      </c>
      <c r="C53" s="22">
        <f t="shared" si="2"/>
        <v>34056</v>
      </c>
      <c r="D53" s="23">
        <v>24139</v>
      </c>
      <c r="E53" s="25">
        <v>9917</v>
      </c>
    </row>
    <row r="54" s="1" customFormat="1" ht="15" customHeight="1" spans="1:5">
      <c r="A54" s="20" t="s">
        <v>57</v>
      </c>
      <c r="B54" s="21">
        <v>862702</v>
      </c>
      <c r="C54" s="22">
        <f t="shared" si="2"/>
        <v>42526</v>
      </c>
      <c r="D54" s="23">
        <v>30143</v>
      </c>
      <c r="E54" s="25">
        <v>12383</v>
      </c>
    </row>
    <row r="55" s="1" customFormat="1" ht="15" customHeight="1" spans="1:5">
      <c r="A55" s="20" t="s">
        <v>58</v>
      </c>
      <c r="B55" s="21">
        <v>629377</v>
      </c>
      <c r="C55" s="22">
        <f t="shared" si="2"/>
        <v>31024</v>
      </c>
      <c r="D55" s="23">
        <v>21990</v>
      </c>
      <c r="E55" s="25">
        <v>9034</v>
      </c>
    </row>
    <row r="56" s="1" customFormat="1" ht="15" customHeight="1" spans="1:5">
      <c r="A56" s="20" t="s">
        <v>59</v>
      </c>
      <c r="B56" s="21">
        <v>784712</v>
      </c>
      <c r="C56" s="22">
        <f t="shared" si="2"/>
        <v>38681</v>
      </c>
      <c r="D56" s="23">
        <v>27417</v>
      </c>
      <c r="E56" s="25">
        <v>11264</v>
      </c>
    </row>
    <row r="57" s="1" customFormat="1" ht="15" customHeight="1" spans="1:5">
      <c r="A57" s="26" t="s">
        <v>60</v>
      </c>
      <c r="B57" s="17">
        <v>1109505</v>
      </c>
      <c r="C57" s="18">
        <f t="shared" si="2"/>
        <v>59701</v>
      </c>
      <c r="D57" s="27">
        <f>D58+D59+D60+D61+D62+D63+D64+D65</f>
        <v>51689</v>
      </c>
      <c r="E57" s="28">
        <f>E58+E59+E60+E61+E62+E63+E64+E65</f>
        <v>8012</v>
      </c>
    </row>
    <row r="58" s="1" customFormat="1" ht="15" customHeight="1" spans="1:5">
      <c r="A58" s="20" t="s">
        <v>61</v>
      </c>
      <c r="B58" s="21">
        <v>306526</v>
      </c>
      <c r="C58" s="22">
        <f t="shared" si="2"/>
        <v>16528</v>
      </c>
      <c r="D58" s="23">
        <v>14280</v>
      </c>
      <c r="E58" s="25">
        <v>2248</v>
      </c>
    </row>
    <row r="59" s="1" customFormat="1" ht="15" customHeight="1" spans="1:5">
      <c r="A59" s="20" t="s">
        <v>62</v>
      </c>
      <c r="B59" s="21">
        <v>42457</v>
      </c>
      <c r="C59" s="22">
        <f t="shared" si="2"/>
        <v>2283</v>
      </c>
      <c r="D59" s="23">
        <v>1978</v>
      </c>
      <c r="E59" s="25">
        <v>305</v>
      </c>
    </row>
    <row r="60" s="1" customFormat="1" ht="15" customHeight="1" spans="1:5">
      <c r="A60" s="20" t="s">
        <v>63</v>
      </c>
      <c r="B60" s="21">
        <v>68780</v>
      </c>
      <c r="C60" s="22">
        <f t="shared" si="2"/>
        <v>3699</v>
      </c>
      <c r="D60" s="23">
        <v>3205</v>
      </c>
      <c r="E60" s="25">
        <v>494</v>
      </c>
    </row>
    <row r="61" s="1" customFormat="1" ht="15" customHeight="1" spans="1:5">
      <c r="A61" s="20" t="s">
        <v>64</v>
      </c>
      <c r="B61" s="21">
        <v>77603</v>
      </c>
      <c r="C61" s="22">
        <f t="shared" si="2"/>
        <v>4173</v>
      </c>
      <c r="D61" s="23">
        <v>3616</v>
      </c>
      <c r="E61" s="25">
        <v>557</v>
      </c>
    </row>
    <row r="62" s="1" customFormat="1" ht="15" customHeight="1" spans="1:5">
      <c r="A62" s="20" t="s">
        <v>65</v>
      </c>
      <c r="B62" s="21">
        <v>117032</v>
      </c>
      <c r="C62" s="22">
        <f t="shared" si="2"/>
        <v>6292</v>
      </c>
      <c r="D62" s="23">
        <v>5452</v>
      </c>
      <c r="E62" s="25">
        <v>840</v>
      </c>
    </row>
    <row r="63" s="1" customFormat="1" ht="15" customHeight="1" spans="1:5">
      <c r="A63" s="20" t="s">
        <v>66</v>
      </c>
      <c r="B63" s="21">
        <v>93610</v>
      </c>
      <c r="C63" s="22">
        <f t="shared" si="2"/>
        <v>5033</v>
      </c>
      <c r="D63" s="23">
        <v>4361</v>
      </c>
      <c r="E63" s="25">
        <v>672</v>
      </c>
    </row>
    <row r="64" s="1" customFormat="1" ht="15" customHeight="1" spans="1:5">
      <c r="A64" s="20" t="s">
        <v>67</v>
      </c>
      <c r="B64" s="21">
        <v>136498</v>
      </c>
      <c r="C64" s="22">
        <f t="shared" si="2"/>
        <v>7339</v>
      </c>
      <c r="D64" s="23">
        <v>6359</v>
      </c>
      <c r="E64" s="25">
        <v>980</v>
      </c>
    </row>
    <row r="65" s="1" customFormat="1" ht="15" customHeight="1" spans="1:5">
      <c r="A65" s="30" t="s">
        <v>68</v>
      </c>
      <c r="B65" s="31">
        <v>266999</v>
      </c>
      <c r="C65" s="32">
        <f t="shared" si="2"/>
        <v>14354</v>
      </c>
      <c r="D65" s="33">
        <v>12438</v>
      </c>
      <c r="E65" s="34">
        <v>1916</v>
      </c>
    </row>
    <row r="66" s="1" customFormat="1" spans="1:5">
      <c r="A66" s="4"/>
      <c r="B66" s="4"/>
      <c r="C66" s="4"/>
      <c r="D66" s="4"/>
      <c r="E66" s="4"/>
    </row>
  </sheetData>
  <mergeCells count="1">
    <mergeCell ref="A1:E1"/>
  </mergeCells>
  <printOptions horizontalCentered="1"/>
  <pageMargins left="0.357638888888889" right="0.357638888888889" top="0.605555555555556" bottom="0.605555555555556" header="0.511805555555556" footer="0.511805555555556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最终分配表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晓胖红</cp:lastModifiedBy>
  <dcterms:created xsi:type="dcterms:W3CDTF">2023-11-29T01:44:00Z</dcterms:created>
  <dcterms:modified xsi:type="dcterms:W3CDTF">2023-12-22T06:04:09Z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779D825AF45C41A781E1A8CCAF724A68_11</vt:lpwstr>
  </property>
  <property fmtid="{D5CDD505-2E9C-101B-9397-08002B2CF9AE}" pid="3" name="KSOProductBuildVer">
    <vt:lpwstr>2052-10.8.0.5950</vt:lpwstr>
  </property>
</Properties>
</file>