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12"/>
  </bookViews>
  <sheets>
    <sheet name="附件1" sheetId="1" r:id="rId1"/>
    <sheet name="附件2" sheetId="2" r:id="rId2"/>
    <sheet name="附件3" sheetId="3" r:id="rId3"/>
  </sheets>
  <definedNames>
    <definedName name="_xlnm._FilterDatabase" localSheetId="0" hidden="1">附件1!$A$1:$H$325</definedName>
    <definedName name="_xlnm.Print_Titles" localSheetId="0">附件1!$1:$4</definedName>
  </definedNames>
  <calcPr calcId="144525" concurrentCalc="0"/>
</workbook>
</file>

<file path=xl/sharedStrings.xml><?xml version="1.0" encoding="utf-8"?>
<sst xmlns="http://schemas.openxmlformats.org/spreadsheetml/2006/main" count="408">
  <si>
    <t>附件1</t>
  </si>
  <si>
    <t>2023年省创业促就业专项资金分配表</t>
  </si>
  <si>
    <t>单位：万元</t>
  </si>
  <si>
    <t>序号</t>
  </si>
  <si>
    <t>项目单位</t>
  </si>
  <si>
    <t>项目名称</t>
  </si>
  <si>
    <t>项目类别</t>
  </si>
  <si>
    <t>补助资金</t>
  </si>
  <si>
    <t>科目列支</t>
  </si>
  <si>
    <t>备注</t>
  </si>
  <si>
    <t>总计</t>
  </si>
  <si>
    <t>中省直合计</t>
  </si>
  <si>
    <t>吉林大学</t>
  </si>
  <si>
    <t>吉林大学就业服务工作站</t>
  </si>
  <si>
    <t>2022年度大学生就业创业指导服务站</t>
  </si>
  <si>
    <t>政府预算支出经济分类科目列50799“其他对企业补助”，部门预算支出经济分类科目列31299“其他对企业补助”</t>
  </si>
  <si>
    <t>2022年结转资金</t>
  </si>
  <si>
    <t>吉林省人力资源和社会保障厅</t>
  </si>
  <si>
    <t>小计</t>
  </si>
  <si>
    <t>政府预算支出经济分类科目列50299“其他商品和服务支出”，部门预算支出经济分类科目列30299“其他商品和服务支出”。</t>
  </si>
  <si>
    <t>厅本级</t>
  </si>
  <si>
    <t>省级创业能力提升（国内外）</t>
  </si>
  <si>
    <t>省级创业活动</t>
  </si>
  <si>
    <t>吉林省就业服务局</t>
  </si>
  <si>
    <t>劳务品牌吉林直播带岗创业大赛</t>
  </si>
  <si>
    <t>农村劳动力转移就业</t>
  </si>
  <si>
    <t>吉林省工业技师学院</t>
  </si>
  <si>
    <t>智能制造工程技术人员-新职业和数字技术技能大赛、
工业机器人系统操作员-新职业和数字技术技能大赛、
工业机器人系统运维员-新职业和数字技术技能大赛</t>
  </si>
  <si>
    <t>省级职业技能实训基地</t>
  </si>
  <si>
    <t>政府预算支出经济分类科目列50601“资本性支出（一）”，部门预算支出经济分类科目列31003“专用设备购置”。</t>
  </si>
  <si>
    <t>吉林省人民政府驻北京办事处</t>
  </si>
  <si>
    <t>政府预算支出经济分类科目列“50299其他商品和服务支出”，部门预算支出经济分类科目列“30299其他商品和服务支出”</t>
  </si>
  <si>
    <t>吉林省人民政府驻上海办事处</t>
  </si>
  <si>
    <t>吉林省人民政府驻深圳办事处</t>
  </si>
  <si>
    <t>吉林省人民政府驻天津办事处</t>
  </si>
  <si>
    <t>吉林省人民政府驻广州办事处</t>
  </si>
  <si>
    <t>吉林农业大学</t>
  </si>
  <si>
    <t>政府预算支出经济分类科目列50502“商品和服务支出”，部门预算支出经济分类科目列30299“其他商品和服务支出”</t>
  </si>
  <si>
    <t>吉林农业大学大学生就业创业指导服务站</t>
  </si>
  <si>
    <t>“乡村振兴 青年共创”吉林省大学生乡村振兴创新创业大赛</t>
  </si>
  <si>
    <t>延边大学</t>
  </si>
  <si>
    <t>YBU生涯发展与就业创业指导服务站</t>
  </si>
  <si>
    <t>吉林财经大学</t>
  </si>
  <si>
    <t>省大学生就业创业指导服务站</t>
  </si>
  <si>
    <t>北华大学</t>
  </si>
  <si>
    <t>北华大学就业创业指导服务站</t>
  </si>
  <si>
    <t>长春中医药大学</t>
  </si>
  <si>
    <t>大学生就业创业指导服务中心</t>
  </si>
  <si>
    <t>吉林交通职业技术学院</t>
  </si>
  <si>
    <t>汽车维修工、农机修理工</t>
  </si>
  <si>
    <t>长春大学</t>
  </si>
  <si>
    <t>长大“松果生涯”大学生就业创业指导服务站</t>
  </si>
  <si>
    <t>2023年度大学生就业创业指导服务站</t>
  </si>
  <si>
    <t>长春理工大学</t>
  </si>
  <si>
    <t>长春理工大学大学生就业创业指导服务站</t>
  </si>
  <si>
    <t>长春师范大学</t>
  </si>
  <si>
    <t>长师大学生人才就业创业指导服务站</t>
  </si>
  <si>
    <t>东北电力大学</t>
  </si>
  <si>
    <t>东北电力大学就业创业一站式指导服务平台建设</t>
  </si>
  <si>
    <t>吉林化工学院</t>
  </si>
  <si>
    <t>大学生就业创业指导与服务中心</t>
  </si>
  <si>
    <t>吉林师范大学</t>
  </si>
  <si>
    <t>吉师大学生人才就业创业指导服务站</t>
  </si>
  <si>
    <t>吉林工业职业技术学院</t>
  </si>
  <si>
    <t>化学实验室技术-世赛</t>
  </si>
  <si>
    <t>长春工程学院</t>
  </si>
  <si>
    <t>瓷砖贴面-世赛、家具制作-世赛、
油漆与装饰-世赛、抹灰与隔墙系统-世赛、
时装技术-世赛、时装技术-国赛、水处理技术-世赛</t>
  </si>
  <si>
    <t>“筑梦起航”大学生就业创业指导服务站</t>
  </si>
  <si>
    <t>吉林省工程技师学院</t>
  </si>
  <si>
    <t>新能源汽车检修与维修</t>
  </si>
  <si>
    <t>吉林省林业技师学院</t>
  </si>
  <si>
    <t>家具制作</t>
  </si>
  <si>
    <t>吉林省工程技术学校</t>
  </si>
  <si>
    <t>人工智能训练师-新职业和数字技术职业技能大赛
服务机器人应用技术员-新职业和数字技术职业技能大赛</t>
  </si>
  <si>
    <t>长春财经学院</t>
  </si>
  <si>
    <t>长春科技学院</t>
  </si>
  <si>
    <t>乡村振兴职业技能大赛10个项目（20组）</t>
  </si>
  <si>
    <t>长春建筑学院</t>
  </si>
  <si>
    <t>室内装饰设计</t>
  </si>
  <si>
    <t>长春人文学院</t>
  </si>
  <si>
    <t>大学生创业活动</t>
  </si>
  <si>
    <t>人文就业创业指导服务站</t>
  </si>
  <si>
    <t>长春东方职业学院</t>
  </si>
  <si>
    <t>省级家庭服务职业培训示范基地</t>
  </si>
  <si>
    <t>长春东方职业学院就业创业指导服务站</t>
  </si>
  <si>
    <t>吉林职业技术学院</t>
  </si>
  <si>
    <t>延边朝鲜族自治州“金达莱杯”创新创业大赛活动</t>
  </si>
  <si>
    <t>市县合计</t>
  </si>
  <si>
    <t>长春市小计</t>
  </si>
  <si>
    <t>长春市</t>
  </si>
  <si>
    <t>创业孵化示范基地（大学生创业园）和创业活动</t>
  </si>
  <si>
    <t>返乡入乡创业基地</t>
  </si>
  <si>
    <t>长春医学高等专科学校</t>
  </si>
  <si>
    <t>长春医学高等专科学校大学生就业创业服务站</t>
  </si>
  <si>
    <t>长春职业技术学院</t>
  </si>
  <si>
    <t>长春职业技术学院创业就业指导服务站</t>
  </si>
  <si>
    <t>乡村振兴优质创业项目征集、打造和推介活动</t>
  </si>
  <si>
    <t>长春汽车工业高等专科学校</t>
  </si>
  <si>
    <t>长春中俄科技园股份有限公司</t>
  </si>
  <si>
    <t>长春中俄科技园创业创新实训基地</t>
  </si>
  <si>
    <t>省级创业孵化示范基地（大学生创业园）</t>
  </si>
  <si>
    <t xml:space="preserve">吉林省摆渡中医药健康产业园有限公司  </t>
  </si>
  <si>
    <t>吉林省摆渡中医药健康创业创新实训基地</t>
  </si>
  <si>
    <t>吉林省长吉图教育发展有限公司</t>
  </si>
  <si>
    <t>创客吉林创业创新实训基地</t>
  </si>
  <si>
    <t>吉林省云聚会创业服务有限公司</t>
  </si>
  <si>
    <t>吉林省创业创新示范基地</t>
  </si>
  <si>
    <t>吉林省宏鑫创业创新产业园管理有限公司</t>
  </si>
  <si>
    <t>吉林省东北亚文化创意科技园有限公司</t>
  </si>
  <si>
    <t>吉林省东北亚文化创意科技园创业创新实训基地</t>
  </si>
  <si>
    <t>吉林三峰创业孵化服务有限公司</t>
  </si>
  <si>
    <t>三峰大学生创业孵化园</t>
  </si>
  <si>
    <t>长春市就业服务局</t>
  </si>
  <si>
    <t xml:space="preserve">“创业领航”系列活动 </t>
  </si>
  <si>
    <t>吉林省创新方法研究会</t>
  </si>
  <si>
    <t>海峡两岸协同促进吉林省就业高质量发展项目</t>
  </si>
  <si>
    <t>吉林省职业技术教育学会</t>
  </si>
  <si>
    <t>2023年“中工杯”吉林省“数智赋能 创享未来”学习游戏创新创业大赛</t>
  </si>
  <si>
    <t>长春市人力资源服务行业协会</t>
  </si>
  <si>
    <t>创业培训（syb)讲师师资培训项目</t>
  </si>
  <si>
    <t>中铁十三局技师学院</t>
  </si>
  <si>
    <t>吉林省技工院校骨干教师创业指导能力提升培训</t>
  </si>
  <si>
    <t>吉林省科学学与科技管理研究会</t>
  </si>
  <si>
    <t>“四维”创业人才服务项目</t>
  </si>
  <si>
    <t>吉林省东科技工学校</t>
  </si>
  <si>
    <t>职业院校学生创新创业竞赛项目</t>
  </si>
  <si>
    <t>吉林省中光技师学院</t>
  </si>
  <si>
    <t>人工智能训练师、电子商务师</t>
  </si>
  <si>
    <t>吉林职业技师学院</t>
  </si>
  <si>
    <t>工业机器人</t>
  </si>
  <si>
    <t>吉林省城市技师学院</t>
  </si>
  <si>
    <t>信号工、调度员、站务员、铁路客运员、车站值班员</t>
  </si>
  <si>
    <t>吉林省颐康职业技能培训学校</t>
  </si>
  <si>
    <t>养老护理员</t>
  </si>
  <si>
    <t>吉林省东北科技职业技术培训学校</t>
  </si>
  <si>
    <t>电子商务师、互联网营销师</t>
  </si>
  <si>
    <t>吉林省吉美职业技能培训学校</t>
  </si>
  <si>
    <t>互联网营销师、食品安全管理师、老年人能力评估师</t>
  </si>
  <si>
    <t>吉林省理工技师学院</t>
  </si>
  <si>
    <t>光电技术-世赛</t>
  </si>
  <si>
    <t>长春市商贸旅游技术学校</t>
  </si>
  <si>
    <t>糖艺/西点制作-世赛</t>
  </si>
  <si>
    <t>吉林省外国企业服务有限公司</t>
  </si>
  <si>
    <t>人力资源服务业发展</t>
  </si>
  <si>
    <t>省级人力资源服务业发展扶持</t>
  </si>
  <si>
    <t>吉林省人力资本应用研究院有限公司</t>
  </si>
  <si>
    <t>吉林省吉洋人力资源开发有限公司</t>
  </si>
  <si>
    <t>吉林省汇思人力资源有限公司</t>
  </si>
  <si>
    <t>吉林省嘉合人力资源服务有限公司</t>
  </si>
  <si>
    <t>吉林省七郡人力资源开发有限公司</t>
  </si>
  <si>
    <t>吉林远方人力资源服务有限公司</t>
  </si>
  <si>
    <t>吉林省思拓人力资源有限公司</t>
  </si>
  <si>
    <t>吉林省国瑞人力资源有限公司</t>
  </si>
  <si>
    <t>九台区小计</t>
  </si>
  <si>
    <t>九台区</t>
  </si>
  <si>
    <t>吉林省技能人才协会</t>
  </si>
  <si>
    <t>吉林省“匠心筑梦 技兴吉林”高技能人才创新创业成果展</t>
  </si>
  <si>
    <t>吉林天朗新能源科技有限公司</t>
  </si>
  <si>
    <t>省级返乡入乡创业基地项目</t>
  </si>
  <si>
    <t>省级返乡入乡创业基地</t>
  </si>
  <si>
    <t>双阳区小计</t>
  </si>
  <si>
    <t>双阳区</t>
  </si>
  <si>
    <t>长春市双阳区古奇职业技术培训学校</t>
  </si>
  <si>
    <t>榆树市小计</t>
  </si>
  <si>
    <t>榆树市</t>
  </si>
  <si>
    <t>榆树市保寿镇民悦农机种植专业合作社</t>
  </si>
  <si>
    <t>农安县小计</t>
  </si>
  <si>
    <t>农安县</t>
  </si>
  <si>
    <t>德惠市小计</t>
  </si>
  <si>
    <t>德惠市</t>
  </si>
  <si>
    <t>吉林省松江佰顺米业有限公司</t>
  </si>
  <si>
    <t>公主岭市小计</t>
  </si>
  <si>
    <t>公主岭市</t>
  </si>
  <si>
    <t>吉林省农嫂食品有限公司</t>
  </si>
  <si>
    <t>吉林省坤圣园生态农业科技有限责任公司</t>
  </si>
  <si>
    <t>吉林市小计</t>
  </si>
  <si>
    <t>吉林市</t>
  </si>
  <si>
    <t>吉林市百变手跨境电子商务产业园有限公司</t>
  </si>
  <si>
    <t>百变手跨境电子商务创业创新实训基地</t>
  </si>
  <si>
    <t>吉林省东来电子商务产业发展有限责任公司</t>
  </si>
  <si>
    <t>东来电商产业园</t>
  </si>
  <si>
    <t>吉林省蚁神动漫文化传播有限责任公司</t>
  </si>
  <si>
    <t>吉林省蚁神创业创新实训基地</t>
  </si>
  <si>
    <t>吉林市爱心职业技能培训学校</t>
  </si>
  <si>
    <t>永吉县小计</t>
  </si>
  <si>
    <t>永吉县</t>
  </si>
  <si>
    <t>永吉县阿玛尼家庭农场</t>
  </si>
  <si>
    <t>蛟河市小计</t>
  </si>
  <si>
    <t>蛟河市</t>
  </si>
  <si>
    <t>桦甸市小计</t>
  </si>
  <si>
    <t>桦甸市</t>
  </si>
  <si>
    <t>桦甸市福薪绿色食品有限公司</t>
  </si>
  <si>
    <t>舒兰市小计</t>
  </si>
  <si>
    <t>舒兰市</t>
  </si>
  <si>
    <t>磐石市小计</t>
  </si>
  <si>
    <t>磐石市</t>
  </si>
  <si>
    <t>磐石市兴泽食品有限公司</t>
  </si>
  <si>
    <t>四平市小计</t>
  </si>
  <si>
    <t>四平市</t>
  </si>
  <si>
    <t>四平市太阳谷农业科技开发有限公司</t>
  </si>
  <si>
    <t>吉林省吉易企业管理服务有限公司</t>
  </si>
  <si>
    <t>梨树县小计</t>
  </si>
  <si>
    <t>梨树县</t>
  </si>
  <si>
    <t>伊通县小计</t>
  </si>
  <si>
    <t>伊通县</t>
  </si>
  <si>
    <t>伊通满族自治县长荣养殖专业合作社</t>
  </si>
  <si>
    <t>双辽市小计</t>
  </si>
  <si>
    <t>双辽市</t>
  </si>
  <si>
    <t>双辽市金万佳职业培训学校</t>
  </si>
  <si>
    <t>辽源市小计</t>
  </si>
  <si>
    <t>辽源市</t>
  </si>
  <si>
    <t>东丰县小计</t>
  </si>
  <si>
    <t>东丰县</t>
  </si>
  <si>
    <t>东丰县皇家鹿苑电子商务孵化产业园有限公司</t>
  </si>
  <si>
    <t>吉林省皇家鹿苑创业孵化示范基地</t>
  </si>
  <si>
    <t>东丰县太和甜瓜种植专业合作社</t>
  </si>
  <si>
    <t>东辽县小计</t>
  </si>
  <si>
    <t>东辽县</t>
  </si>
  <si>
    <t>东辽县华鹏牧业有限公司</t>
  </si>
  <si>
    <t>通化市小计</t>
  </si>
  <si>
    <t>通化市</t>
  </si>
  <si>
    <t>通化市佟江文化创意产业园有限公司</t>
  </si>
  <si>
    <t>通化市佟江文化创意产业园</t>
  </si>
  <si>
    <t>通化医药健康职业学院</t>
  </si>
  <si>
    <t>通化医药健康职业学院大学生就业创业指导服务站</t>
  </si>
  <si>
    <t>通化县小计</t>
  </si>
  <si>
    <t>通化县</t>
  </si>
  <si>
    <t xml:space="preserve">通化聚鑫创服园区管理服务有限公司  </t>
  </si>
  <si>
    <t>通化聚鑫电商创业园</t>
  </si>
  <si>
    <t>通化县东方职业技术培训中心</t>
  </si>
  <si>
    <t>通化奥禾食品有限公司</t>
  </si>
  <si>
    <t>辉南县小计</t>
  </si>
  <si>
    <t>辉南县</t>
  </si>
  <si>
    <t>通化耘垦牧业有限公司</t>
  </si>
  <si>
    <t>柳河县小计</t>
  </si>
  <si>
    <t>柳河县</t>
  </si>
  <si>
    <t>柳河县百草园中草药种植专业合作社</t>
  </si>
  <si>
    <t>集安市小计</t>
  </si>
  <si>
    <t>集安市</t>
  </si>
  <si>
    <t>集安市瑞博创业服务有限公司</t>
  </si>
  <si>
    <t>集安市瑞博省级创业孵化示范基地</t>
  </si>
  <si>
    <t>集安慧聚创业指导服务有限公司</t>
  </si>
  <si>
    <t>集安慧聚双创产业园</t>
  </si>
  <si>
    <t>白山市小计</t>
  </si>
  <si>
    <t>白山市</t>
  </si>
  <si>
    <t>白山市民生科技有限公司</t>
  </si>
  <si>
    <t>白山市民生退役军人创业创新孵化基地</t>
  </si>
  <si>
    <t>江源区小计</t>
  </si>
  <si>
    <t>江源区</t>
  </si>
  <si>
    <t>白山市江源区匠人职业技能培训学校有限公司</t>
  </si>
  <si>
    <t>抚松县小计</t>
  </si>
  <si>
    <t>抚松县</t>
  </si>
  <si>
    <t>抚松县成达仓储物流有限公司</t>
  </si>
  <si>
    <t>抚松县成达长白山特色健康产业创业孵化基地</t>
  </si>
  <si>
    <t>靖宇县小计</t>
  </si>
  <si>
    <t>靖宇县</t>
  </si>
  <si>
    <t>长白县小计</t>
  </si>
  <si>
    <t>长白县</t>
  </si>
  <si>
    <t>长白朝鲜族自治县杉芝源生态农业有限公司</t>
  </si>
  <si>
    <t>临江市小计</t>
  </si>
  <si>
    <t>临江市</t>
  </si>
  <si>
    <t>临江市六道沟镇南岗村参源种植养殖农民专业合作社</t>
  </si>
  <si>
    <t>松原市小计</t>
  </si>
  <si>
    <t>松原市</t>
  </si>
  <si>
    <t>松原市人才交流服务中心</t>
  </si>
  <si>
    <t>松原市《留松发展，筑梦松原》创业活动</t>
  </si>
  <si>
    <t>松原市坤霖农业循环经济技术研发有限公司</t>
  </si>
  <si>
    <t>前郭县小计</t>
  </si>
  <si>
    <t>前郭县</t>
  </si>
  <si>
    <t>吉林省旗王古镇农业开发有限公司</t>
  </si>
  <si>
    <t>长岭县小计</t>
  </si>
  <si>
    <t>长岭县</t>
  </si>
  <si>
    <t>长岭县康梦牛业有限公司</t>
  </si>
  <si>
    <t>乾安县小计</t>
  </si>
  <si>
    <t>乾安县</t>
  </si>
  <si>
    <t>扶余市小计</t>
  </si>
  <si>
    <t>扶余市</t>
  </si>
  <si>
    <t>扶余市盛恒职业培训学校</t>
  </si>
  <si>
    <t>白城市小计</t>
  </si>
  <si>
    <t>白城市</t>
  </si>
  <si>
    <t>镇赉县小计</t>
  </si>
  <si>
    <t>镇赉县</t>
  </si>
  <si>
    <t>镇赉县大民种植养殖专业合作社</t>
  </si>
  <si>
    <t>通榆县小计</t>
  </si>
  <si>
    <t>通榆县</t>
  </si>
  <si>
    <t>洮南市小计</t>
  </si>
  <si>
    <t>洮南市</t>
  </si>
  <si>
    <t>大安市小计</t>
  </si>
  <si>
    <t>大安市</t>
  </si>
  <si>
    <t>延边州小计</t>
  </si>
  <si>
    <t>延边州本级</t>
  </si>
  <si>
    <t>延吉市小计</t>
  </si>
  <si>
    <t>延吉市</t>
  </si>
  <si>
    <t>延吉市扶婴宫母婴职业培训学校</t>
  </si>
  <si>
    <t>延边缤纷现代农业科技有限公司</t>
  </si>
  <si>
    <t>敦化市小计</t>
  </si>
  <si>
    <t>敦化市</t>
  </si>
  <si>
    <t>敦化技师学院</t>
  </si>
  <si>
    <t>焊接</t>
  </si>
  <si>
    <t>敦化市全发蛋鸡饲养专业合作社</t>
  </si>
  <si>
    <t>珲春市小计</t>
  </si>
  <si>
    <t>珲春市</t>
  </si>
  <si>
    <t>珲春金马高级技工学校</t>
  </si>
  <si>
    <t>创业竞赛</t>
  </si>
  <si>
    <t>新能源汽车维修</t>
  </si>
  <si>
    <t>珲春市谷丰种植专业农场</t>
  </si>
  <si>
    <t>汪清县小计</t>
  </si>
  <si>
    <t>汪清县</t>
  </si>
  <si>
    <t>图们市小计</t>
  </si>
  <si>
    <t>图们市</t>
  </si>
  <si>
    <t>龙井市小计</t>
  </si>
  <si>
    <t>龙井市</t>
  </si>
  <si>
    <t>和龙市小计</t>
  </si>
  <si>
    <t>和龙市</t>
  </si>
  <si>
    <t>安图市小计</t>
  </si>
  <si>
    <t>安图市</t>
  </si>
  <si>
    <t>延边长白山馥鑫雨松茸食品实业有限公司</t>
  </si>
  <si>
    <t>梅河口市小计</t>
  </si>
  <si>
    <t>梅河口市</t>
  </si>
  <si>
    <t>梅河口市顺诚职业技能培训学校有限责任公司</t>
  </si>
  <si>
    <t>梅河口市刘冬职业培训学校</t>
  </si>
  <si>
    <t>梅河口市新盛木耳种植专业合作社</t>
  </si>
  <si>
    <t>长白山管委会小计</t>
  </si>
  <si>
    <t>长白山管委会</t>
  </si>
  <si>
    <t>附件2</t>
  </si>
  <si>
    <t>2023年度省级创业促就业专项资金支出绩效目标表</t>
  </si>
  <si>
    <t>填报单位：吉林省人力资源和社会保障厅</t>
  </si>
  <si>
    <t>填报日期： 2023年4月20日</t>
  </si>
  <si>
    <t>专项转移支付名称</t>
  </si>
  <si>
    <t>吉林省创业促就业专项资金</t>
  </si>
  <si>
    <t>省级主管部门</t>
  </si>
  <si>
    <t>省人社厅</t>
  </si>
  <si>
    <t>市县主管部门</t>
  </si>
  <si>
    <t>市县人社局、财政局</t>
  </si>
  <si>
    <t>项目属性</t>
  </si>
  <si>
    <r>
      <rPr>
        <sz val="8"/>
        <rFont val="黑体"/>
        <charset val="134"/>
      </rPr>
      <t xml:space="preserve">新增项目 □   </t>
    </r>
    <r>
      <rPr>
        <sz val="8"/>
        <rFont val="黑体"/>
        <charset val="134"/>
      </rPr>
      <t>延续项目</t>
    </r>
    <r>
      <rPr>
        <sz val="8"/>
        <rFont val="黑体"/>
        <charset val="134"/>
      </rPr>
      <t xml:space="preserve"> √ </t>
    </r>
  </si>
  <si>
    <t>专项实施期</t>
  </si>
  <si>
    <t>2023年</t>
  </si>
  <si>
    <r>
      <rPr>
        <sz val="8"/>
        <rFont val="黑体"/>
        <charset val="134"/>
      </rPr>
      <t xml:space="preserve">项目资金
</t>
    </r>
    <r>
      <rPr>
        <sz val="8"/>
        <rFont val="黑体"/>
        <charset val="134"/>
      </rPr>
      <t>（万元）</t>
    </r>
  </si>
  <si>
    <t xml:space="preserve">年度资金总额：9690万元          </t>
  </si>
  <si>
    <t>其中：中央补助           省级补助 9690万元            地方资金            其他资金</t>
  </si>
  <si>
    <t>绩效
目标</t>
  </si>
  <si>
    <t>年度目标</t>
  </si>
  <si>
    <t>实施期目标</t>
  </si>
  <si>
    <t>目标1：组织申报创孵化示范基地（大学生创业园）、创业活动项目及大学生就业创业指导服务站42个；                                                                                                                     目标2：建设省市县三级返乡入乡创业基地178个；                                                                                                                                                                                                                                                                                                       目标3：支持省级职业技能实训基地56个；                                                                                                                                                                 
目标4：人力资源服务业发展扶持项目10个。</t>
  </si>
  <si>
    <t>加强社会创业创新项目实施，通过社会各行业创业带动就业，提升大学生、退役军人和农民工创业能力，助推返乡入乡创业，进一步加强创业基地建设。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</si>
  <si>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</si>
  <si>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</si>
  <si>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</si>
  <si>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</si>
  <si>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</si>
  <si>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</si>
  <si>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</si>
  <si>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>支持创业孵化示范基地（大学生创业园）、创业活动项目及大学生就业创业指导服务站</t>
  </si>
  <si>
    <t>&gt;=42个</t>
  </si>
  <si>
    <t>建设省市县三级返乡入乡创业基地</t>
  </si>
  <si>
    <t>&gt;=178个</t>
  </si>
  <si>
    <t>驻外劳务机构考察用工企业</t>
  </si>
  <si>
    <t>&gt;=100户</t>
  </si>
  <si>
    <t>省级职业技能实训基地建设数量</t>
  </si>
  <si>
    <t>&gt;=56个</t>
  </si>
  <si>
    <t>人力资源服务业发展扶持项目</t>
  </si>
  <si>
    <t>&gt;=10个</t>
  </si>
  <si>
    <t>质量指标</t>
  </si>
  <si>
    <t>返乡入乡基地带动创业户数</t>
  </si>
  <si>
    <t>&gt;=1000户</t>
  </si>
  <si>
    <t>重点就业群体招聘对接会参与企业数</t>
  </si>
  <si>
    <t>返乡入乡基地带动创业和吸纳就业人数</t>
  </si>
  <si>
    <t>&gt;=2000人</t>
  </si>
  <si>
    <t>家庭服务职业培训示范基地培训</t>
  </si>
  <si>
    <t>&gt;=300人次/家</t>
  </si>
  <si>
    <t>返乡入乡创业基地吸纳就业人员年劳动报酬</t>
  </si>
  <si>
    <t>&gt;=3000元/人</t>
  </si>
  <si>
    <t>时效指标</t>
  </si>
  <si>
    <t>完成省市县三级返乡入乡创业基地建设</t>
  </si>
  <si>
    <t>12月31日</t>
  </si>
  <si>
    <t>效益指标</t>
  </si>
  <si>
    <t>社会效益指标</t>
  </si>
  <si>
    <t>扶持创业孵化示范基地（大学生创业园）及创业项目带动就业能力</t>
  </si>
  <si>
    <t>有所提升</t>
  </si>
  <si>
    <t>政府补贴性培训能力</t>
  </si>
  <si>
    <t>返乡入乡创业基地带动创业人员和吸纳就业能力</t>
  </si>
  <si>
    <t>可持续影响指标</t>
  </si>
  <si>
    <t>创业项目持续发挥作用的期限</t>
  </si>
  <si>
    <t>&gt;=2年</t>
  </si>
  <si>
    <t>满意度指标</t>
  </si>
  <si>
    <t>服务对象满意度</t>
  </si>
  <si>
    <t>&gt;=90%</t>
  </si>
  <si>
    <t>经办机构服务满意度</t>
  </si>
  <si>
    <t>附件3：</t>
  </si>
  <si>
    <t>2023年省创业促就业专项资金支出绩效目标表（参考格式）</t>
  </si>
  <si>
    <t>填报单位：</t>
  </si>
  <si>
    <t>填报日期：    年    月    日</t>
  </si>
  <si>
    <t xml:space="preserve">新增项目 □   延续项目 □ </t>
  </si>
  <si>
    <t xml:space="preserve">年度资金总额：         </t>
  </si>
  <si>
    <t>其中：中央补助           省级补助            地方资金            其他资金</t>
  </si>
  <si>
    <r>
      <rPr>
        <sz val="8"/>
        <rFont val="黑体"/>
        <charset val="134"/>
      </rPr>
      <t xml:space="preserve">绩效
</t>
    </r>
    <r>
      <rPr>
        <sz val="8"/>
        <rFont val="黑体"/>
        <charset val="134"/>
      </rPr>
      <t>目标</t>
    </r>
  </si>
  <si>
    <r>
      <rPr>
        <sz val="8"/>
        <rFont val="黑体"/>
        <charset val="134"/>
      </rPr>
      <t>目标1：</t>
    </r>
    <r>
      <rPr>
        <b/>
        <sz val="8"/>
        <rFont val="黑体"/>
        <charset val="134"/>
      </rPr>
      <t xml:space="preserve">
</t>
    </r>
    <r>
      <rPr>
        <sz val="8"/>
        <rFont val="黑体"/>
        <charset val="134"/>
      </rPr>
      <t xml:space="preserve">目标2：
目标3：
</t>
    </r>
    <r>
      <rPr>
        <sz val="8"/>
        <rFont val="Arial"/>
        <charset val="0"/>
      </rPr>
      <t>……</t>
    </r>
  </si>
  <si>
    <r>
      <rPr>
        <sz val="8"/>
        <rFont val="黑体"/>
        <charset val="134"/>
      </rPr>
      <t xml:space="preserve">年
</t>
    </r>
    <r>
      <rPr>
        <sz val="8"/>
        <rFont val="黑体"/>
        <charset val="134"/>
      </rPr>
      <t>度</t>
    </r>
    <r>
      <rPr>
        <sz val="8"/>
        <rFont val="黑体"/>
        <charset val="134"/>
      </rPr>
      <t xml:space="preserve">
</t>
    </r>
    <r>
      <rPr>
        <sz val="8"/>
        <rFont val="黑体"/>
        <charset val="134"/>
      </rPr>
      <t>绩</t>
    </r>
    <r>
      <rPr>
        <sz val="8"/>
        <rFont val="黑体"/>
        <charset val="134"/>
      </rPr>
      <t xml:space="preserve">
</t>
    </r>
    <r>
      <rPr>
        <sz val="8"/>
        <rFont val="黑体"/>
        <charset val="134"/>
      </rPr>
      <t>效</t>
    </r>
    <r>
      <rPr>
        <sz val="8"/>
        <rFont val="黑体"/>
        <charset val="134"/>
      </rPr>
      <t xml:space="preserve">
</t>
    </r>
    <r>
      <rPr>
        <sz val="8"/>
        <rFont val="黑体"/>
        <charset val="134"/>
      </rPr>
      <t>指</t>
    </r>
    <r>
      <rPr>
        <sz val="8"/>
        <rFont val="黑体"/>
        <charset val="134"/>
      </rPr>
      <t xml:space="preserve">
</t>
    </r>
    <r>
      <rPr>
        <sz val="8"/>
        <rFont val="黑体"/>
        <charset val="134"/>
      </rPr>
      <t>标</t>
    </r>
  </si>
  <si>
    <t>产
出
指
标</t>
  </si>
  <si>
    <t>指标1</t>
  </si>
  <si>
    <t>指标2</t>
  </si>
  <si>
    <t>……</t>
  </si>
  <si>
    <t>成本指标</t>
  </si>
  <si>
    <t>效
果
指
标</t>
  </si>
  <si>
    <t>经济效益
指标</t>
  </si>
  <si>
    <t>生态效益指标</t>
  </si>
  <si>
    <t>服务对象
满意度指标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</si>
</sst>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8"/>
      <name val="黑体"/>
      <charset val="134"/>
    </font>
    <font>
      <sz val="12"/>
      <name val="Arial"/>
      <charset val="0"/>
    </font>
    <font>
      <sz val="16"/>
      <name val="方正小标宋简体"/>
      <charset val="134"/>
    </font>
    <font>
      <sz val="8"/>
      <name val="Arial"/>
      <charset val="0"/>
    </font>
    <font>
      <sz val="14"/>
      <name val="方正小标宋简体"/>
      <charset val="134"/>
    </font>
    <font>
      <sz val="10"/>
      <color theme="1"/>
      <name val="黑体"/>
      <charset val="134"/>
    </font>
    <font>
      <b/>
      <sz val="10"/>
      <color theme="1"/>
      <name val="黑体"/>
      <charset val="134"/>
    </font>
    <font>
      <sz val="9"/>
      <color theme="1"/>
      <name val="黑体"/>
      <charset val="134"/>
    </font>
    <font>
      <sz val="16"/>
      <color theme="1"/>
      <name val="方正小标宋简体"/>
      <charset val="134"/>
    </font>
    <font>
      <b/>
      <sz val="9"/>
      <color rgb="FF000000"/>
      <name val="黑体"/>
      <charset val="134"/>
    </font>
    <font>
      <b/>
      <sz val="9"/>
      <color rgb="FF000000"/>
      <name val="宋体"/>
      <charset val="134"/>
    </font>
    <font>
      <sz val="9"/>
      <color rgb="FF000000"/>
      <name val="黑体"/>
      <charset val="134"/>
    </font>
    <font>
      <sz val="9"/>
      <color rgb="FF000000"/>
      <name val="宋体"/>
      <charset val="134"/>
    </font>
    <font>
      <sz val="8"/>
      <color rgb="FF000000"/>
      <name val="黑体"/>
      <charset val="134"/>
    </font>
    <font>
      <sz val="9"/>
      <name val="黑体"/>
      <charset val="134"/>
    </font>
    <font>
      <b/>
      <sz val="8"/>
      <color rgb="FF000000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8"/>
      <name val="黑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5" fillId="25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7" borderId="20" applyNumberFormat="0" applyFont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16" borderId="19" applyNumberFormat="0" applyAlignment="0" applyProtection="0">
      <alignment vertical="center"/>
    </xf>
    <xf numFmtId="0" fontId="36" fillId="16" borderId="23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7" fillId="0" borderId="24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" fillId="0" borderId="0" applyProtection="0">
      <alignment vertical="center"/>
    </xf>
  </cellStyleXfs>
  <cellXfs count="119">
    <xf numFmtId="0" fontId="0" fillId="0" borderId="0" xfId="0">
      <alignment vertical="center"/>
    </xf>
    <xf numFmtId="0" fontId="1" fillId="0" borderId="0" xfId="49" applyFont="1" applyFill="1" applyAlignment="1" applyProtection="1">
      <alignment vertical="center" wrapText="1"/>
    </xf>
    <xf numFmtId="0" fontId="2" fillId="0" borderId="0" xfId="49" applyFont="1" applyFill="1" applyAlignment="1" applyProtection="1">
      <alignment vertical="center" wrapText="1"/>
    </xf>
    <xf numFmtId="0" fontId="3" fillId="0" borderId="0" xfId="49" applyFont="1" applyFill="1" applyAlignment="1" applyProtection="1">
      <alignment vertical="center"/>
    </xf>
    <xf numFmtId="0" fontId="4" fillId="0" borderId="0" xfId="49" applyFont="1" applyFill="1" applyAlignment="1" applyProtection="1">
      <alignment vertical="center" wrapText="1"/>
    </xf>
    <xf numFmtId="0" fontId="5" fillId="0" borderId="0" xfId="49" applyFont="1" applyFill="1" applyAlignment="1" applyProtection="1">
      <alignment horizontal="center" vertical="center" wrapText="1"/>
    </xf>
    <xf numFmtId="0" fontId="3" fillId="0" borderId="1" xfId="49" applyFont="1" applyFill="1" applyBorder="1" applyAlignment="1" applyProtection="1"/>
    <xf numFmtId="0" fontId="3" fillId="0" borderId="1" xfId="49" applyFont="1" applyFill="1" applyBorder="1" applyAlignment="1" applyProtection="1">
      <alignment vertical="center" wrapText="1"/>
    </xf>
    <xf numFmtId="0" fontId="3" fillId="0" borderId="0" xfId="49" applyFont="1" applyFill="1" applyBorder="1" applyAlignment="1" applyProtection="1">
      <alignment vertical="center" wrapText="1"/>
    </xf>
    <xf numFmtId="0" fontId="3" fillId="0" borderId="1" xfId="49" applyFont="1" applyFill="1" applyBorder="1" applyAlignment="1" applyProtection="1">
      <alignment horizontal="right" wrapText="1"/>
    </xf>
    <xf numFmtId="0" fontId="3" fillId="0" borderId="2" xfId="49" applyFont="1" applyFill="1" applyBorder="1" applyAlignment="1" applyProtection="1">
      <alignment horizontal="center" vertical="center" wrapText="1"/>
    </xf>
    <xf numFmtId="0" fontId="3" fillId="0" borderId="3" xfId="49" applyFont="1" applyFill="1" applyBorder="1" applyAlignment="1" applyProtection="1">
      <alignment horizontal="center" vertical="center" wrapText="1"/>
    </xf>
    <xf numFmtId="0" fontId="3" fillId="0" borderId="4" xfId="49" applyFont="1" applyFill="1" applyBorder="1" applyAlignment="1" applyProtection="1">
      <alignment horizontal="center" vertical="center" wrapText="1"/>
    </xf>
    <xf numFmtId="0" fontId="3" fillId="0" borderId="5" xfId="49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3" fillId="0" borderId="5" xfId="49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>
      <alignment vertical="center"/>
    </xf>
    <xf numFmtId="0" fontId="6" fillId="0" borderId="5" xfId="49" applyFont="1" applyFill="1" applyBorder="1" applyAlignment="1" applyProtection="1">
      <alignment horizontal="left" vertical="center" wrapText="1"/>
    </xf>
    <xf numFmtId="9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6" xfId="49" applyFont="1" applyFill="1" applyBorder="1" applyAlignment="1" applyProtection="1">
      <alignment horizontal="center" vertical="center" wrapText="1"/>
    </xf>
    <xf numFmtId="0" fontId="3" fillId="0" borderId="7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left" vertical="center" wrapText="1"/>
    </xf>
    <xf numFmtId="0" fontId="3" fillId="0" borderId="8" xfId="49" applyFont="1" applyFill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center" vertical="center" wrapText="1"/>
    </xf>
    <xf numFmtId="0" fontId="3" fillId="0" borderId="9" xfId="49" applyFont="1" applyFill="1" applyBorder="1" applyAlignment="1" applyProtection="1">
      <alignment horizontal="left" vertical="center" wrapText="1"/>
    </xf>
    <xf numFmtId="9" fontId="3" fillId="0" borderId="9" xfId="49" applyNumberFormat="1" applyFont="1" applyFill="1" applyBorder="1" applyAlignment="1" applyProtection="1">
      <alignment horizontal="center" vertical="center" wrapText="1"/>
    </xf>
    <xf numFmtId="0" fontId="3" fillId="0" borderId="10" xfId="49" applyFont="1" applyFill="1" applyBorder="1" applyAlignment="1" applyProtection="1">
      <alignment horizontal="center" vertical="center" wrapText="1"/>
    </xf>
    <xf numFmtId="0" fontId="7" fillId="0" borderId="0" xfId="49" applyFont="1" applyFill="1" applyAlignment="1" applyProtection="1">
      <alignment horizontal="center" vertical="center" wrapText="1"/>
    </xf>
    <xf numFmtId="0" fontId="3" fillId="0" borderId="2" xfId="49" applyNumberFormat="1" applyFont="1" applyFill="1" applyBorder="1" applyAlignment="1" applyProtection="1">
      <alignment horizontal="center" vertical="center" wrapText="1"/>
    </xf>
    <xf numFmtId="0" fontId="3" fillId="0" borderId="3" xfId="49" applyNumberFormat="1" applyFont="1" applyFill="1" applyBorder="1" applyAlignment="1" applyProtection="1">
      <alignment horizontal="center" vertical="center" wrapText="1"/>
    </xf>
    <xf numFmtId="0" fontId="3" fillId="0" borderId="4" xfId="49" applyNumberFormat="1" applyFont="1" applyFill="1" applyBorder="1" applyAlignment="1" applyProtection="1">
      <alignment horizontal="center" vertical="center" wrapText="1"/>
    </xf>
    <xf numFmtId="0" fontId="3" fillId="0" borderId="5" xfId="49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>
      <alignment vertical="center"/>
    </xf>
    <xf numFmtId="0" fontId="3" fillId="0" borderId="5" xfId="49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>
      <alignment vertical="center"/>
    </xf>
    <xf numFmtId="0" fontId="3" fillId="2" borderId="5" xfId="49" applyNumberFormat="1" applyFont="1" applyFill="1" applyBorder="1" applyAlignment="1" applyProtection="1">
      <alignment horizontal="left" vertical="center" wrapText="1"/>
    </xf>
    <xf numFmtId="0" fontId="3" fillId="0" borderId="6" xfId="49" applyNumberFormat="1" applyFont="1" applyFill="1" applyBorder="1" applyAlignment="1" applyProtection="1">
      <alignment horizontal="center" vertical="center" wrapText="1"/>
    </xf>
    <xf numFmtId="0" fontId="3" fillId="0" borderId="7" xfId="49" applyNumberFormat="1" applyFont="1" applyFill="1" applyBorder="1" applyAlignment="1" applyProtection="1">
      <alignment vertical="center" wrapText="1"/>
    </xf>
    <xf numFmtId="0" fontId="3" fillId="0" borderId="7" xfId="49" applyNumberFormat="1" applyFont="1" applyFill="1" applyBorder="1" applyAlignment="1" applyProtection="1">
      <alignment horizontal="center" vertical="center" wrapText="1"/>
    </xf>
    <xf numFmtId="0" fontId="3" fillId="2" borderId="7" xfId="49" applyNumberFormat="1" applyFont="1" applyFill="1" applyBorder="1" applyAlignment="1" applyProtection="1">
      <alignment horizontal="left" vertical="center" wrapText="1"/>
    </xf>
    <xf numFmtId="0" fontId="3" fillId="0" borderId="8" xfId="49" applyNumberFormat="1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 applyProtection="1">
      <alignment horizontal="center" vertical="center" wrapText="1"/>
    </xf>
    <xf numFmtId="0" fontId="3" fillId="0" borderId="9" xfId="49" applyNumberFormat="1" applyFont="1" applyFill="1" applyBorder="1" applyAlignment="1" applyProtection="1">
      <alignment horizontal="left" vertical="center" wrapText="1"/>
    </xf>
    <xf numFmtId="0" fontId="3" fillId="0" borderId="10" xfId="49" applyNumberFormat="1" applyFont="1" applyFill="1" applyBorder="1" applyAlignment="1" applyProtection="1">
      <alignment horizontal="center" vertical="center" wrapText="1"/>
    </xf>
    <xf numFmtId="0" fontId="0" fillId="0" borderId="0" xfId="0" applyFill="1">
      <alignment vertical="center"/>
    </xf>
    <xf numFmtId="0" fontId="8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right"/>
    </xf>
    <xf numFmtId="0" fontId="12" fillId="0" borderId="2" xfId="0" applyNumberFormat="1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0" fontId="12" fillId="0" borderId="8" xfId="0" applyNumberFormat="1" applyFont="1" applyFill="1" applyBorder="1" applyAlignment="1">
      <alignment horizontal="center" vertical="center" wrapText="1"/>
    </xf>
    <xf numFmtId="0" fontId="12" fillId="3" borderId="4" xfId="0" applyNumberFormat="1" applyFont="1" applyFill="1" applyBorder="1" applyAlignment="1">
      <alignment horizontal="center" vertical="center" wrapText="1"/>
    </xf>
    <xf numFmtId="0" fontId="12" fillId="0" borderId="5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center" vertical="center" wrapText="1"/>
    </xf>
    <xf numFmtId="0" fontId="13" fillId="3" borderId="5" xfId="0" applyNumberFormat="1" applyFont="1" applyFill="1" applyBorder="1" applyAlignment="1">
      <alignment horizontal="center" vertical="center" wrapText="1"/>
    </xf>
    <xf numFmtId="0" fontId="12" fillId="3" borderId="5" xfId="0" applyNumberFormat="1" applyFont="1" applyFill="1" applyBorder="1" applyAlignment="1">
      <alignment horizontal="left" vertical="center" wrapText="1"/>
    </xf>
    <xf numFmtId="0" fontId="12" fillId="3" borderId="9" xfId="0" applyNumberFormat="1" applyFont="1" applyFill="1" applyBorder="1" applyAlignment="1">
      <alignment horizontal="left" vertical="center" wrapText="1"/>
    </xf>
    <xf numFmtId="0" fontId="12" fillId="4" borderId="4" xfId="0" applyNumberFormat="1" applyFont="1" applyFill="1" applyBorder="1" applyAlignment="1">
      <alignment horizontal="center" vertical="center" wrapText="1"/>
    </xf>
    <xf numFmtId="0" fontId="12" fillId="4" borderId="5" xfId="0" applyNumberFormat="1" applyFont="1" applyFill="1" applyBorder="1" applyAlignment="1">
      <alignment horizontal="center" vertical="center" wrapText="1"/>
    </xf>
    <xf numFmtId="0" fontId="13" fillId="4" borderId="5" xfId="0" applyNumberFormat="1" applyFont="1" applyFill="1" applyBorder="1" applyAlignment="1">
      <alignment horizontal="center" vertical="center" wrapText="1"/>
    </xf>
    <xf numFmtId="0" fontId="12" fillId="4" borderId="5" xfId="0" applyNumberFormat="1" applyFont="1" applyFill="1" applyBorder="1" applyAlignment="1">
      <alignment horizontal="left" vertical="center" wrapText="1"/>
    </xf>
    <xf numFmtId="0" fontId="12" fillId="4" borderId="9" xfId="0" applyNumberFormat="1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0" fontId="15" fillId="0" borderId="5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14" fillId="0" borderId="4" xfId="0" applyNumberFormat="1" applyFont="1" applyFill="1" applyBorder="1" applyAlignment="1">
      <alignment vertical="center" wrapText="1"/>
    </xf>
    <xf numFmtId="0" fontId="14" fillId="0" borderId="5" xfId="0" applyNumberFormat="1" applyFont="1" applyFill="1" applyBorder="1" applyAlignment="1">
      <alignment vertical="center" wrapText="1"/>
    </xf>
    <xf numFmtId="0" fontId="16" fillId="0" borderId="9" xfId="0" applyNumberFormat="1" applyFont="1" applyFill="1" applyBorder="1" applyAlignment="1">
      <alignment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left" vertical="center" wrapText="1"/>
    </xf>
    <xf numFmtId="0" fontId="15" fillId="0" borderId="7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vertical="center" wrapText="1"/>
    </xf>
    <xf numFmtId="0" fontId="14" fillId="0" borderId="11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left" vertical="center" wrapText="1"/>
    </xf>
    <xf numFmtId="0" fontId="15" fillId="0" borderId="12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left" vertical="center" wrapText="1"/>
    </xf>
    <xf numFmtId="0" fontId="16" fillId="0" borderId="10" xfId="0" applyNumberFormat="1" applyFont="1" applyFill="1" applyBorder="1" applyAlignment="1">
      <alignment horizontal="left" vertical="center" wrapText="1"/>
    </xf>
    <xf numFmtId="0" fontId="12" fillId="0" borderId="12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 wrapText="1"/>
    </xf>
    <xf numFmtId="0" fontId="16" fillId="0" borderId="14" xfId="0" applyNumberFormat="1" applyFont="1" applyFill="1" applyBorder="1" applyAlignment="1">
      <alignment horizontal="left" vertical="center" wrapText="1"/>
    </xf>
    <xf numFmtId="0" fontId="18" fillId="4" borderId="9" xfId="0" applyNumberFormat="1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center" vertical="center" wrapText="1"/>
    </xf>
    <xf numFmtId="0" fontId="18" fillId="0" borderId="9" xfId="0" applyNumberFormat="1" applyFont="1" applyFill="1" applyBorder="1" applyAlignment="1">
      <alignment horizontal="center" vertical="center" wrapText="1"/>
    </xf>
    <xf numFmtId="0" fontId="14" fillId="0" borderId="5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horizontal="center" vertical="center" wrapText="1"/>
    </xf>
    <xf numFmtId="0" fontId="14" fillId="0" borderId="7" xfId="0" applyNumberFormat="1" applyFont="1" applyFill="1" applyBorder="1" applyAlignment="1">
      <alignment horizontal="center" vertical="center" wrapText="1"/>
    </xf>
    <xf numFmtId="0" fontId="16" fillId="0" borderId="10" xfId="0" applyNumberFormat="1" applyFont="1" applyFill="1" applyBorder="1" applyAlignment="1">
      <alignment horizontal="center" vertical="center" wrapText="1"/>
    </xf>
    <xf numFmtId="0" fontId="14" fillId="0" borderId="12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0" fontId="12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10" xfId="0" applyNumberFormat="1" applyFont="1" applyFill="1" applyBorder="1" applyAlignment="1">
      <alignment horizontal="center" vertical="center" wrapText="1"/>
    </xf>
    <xf numFmtId="0" fontId="14" fillId="0" borderId="13" xfId="0" applyNumberFormat="1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2" fillId="0" borderId="10" xfId="0" applyNumberFormat="1" applyFont="1" applyFill="1" applyBorder="1" applyAlignment="1">
      <alignment horizontal="center" vertical="center" wrapText="1"/>
    </xf>
    <xf numFmtId="0" fontId="14" fillId="0" borderId="15" xfId="0" applyNumberFormat="1" applyFont="1" applyFill="1" applyBorder="1" applyAlignment="1">
      <alignment horizontal="left" vertical="center" wrapText="1"/>
    </xf>
    <xf numFmtId="0" fontId="14" fillId="0" borderId="16" xfId="0" applyNumberFormat="1" applyFont="1" applyFill="1" applyBorder="1" applyAlignment="1">
      <alignment horizontal="left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/>
    </xf>
    <xf numFmtId="0" fontId="19" fillId="0" borderId="5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>
      <alignment vertical="center"/>
    </xf>
    <xf numFmtId="0" fontId="10" fillId="0" borderId="9" xfId="0" applyNumberFormat="1" applyFont="1" applyFill="1" applyBorder="1">
      <alignment vertical="center"/>
    </xf>
    <xf numFmtId="0" fontId="10" fillId="0" borderId="4" xfId="0" applyNumberFormat="1" applyFont="1" applyFill="1" applyBorder="1" applyAlignment="1">
      <alignment horizontal="center" vertical="center"/>
    </xf>
    <xf numFmtId="0" fontId="10" fillId="0" borderId="5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 applyAlignment="1">
      <alignment horizontal="left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10" fillId="0" borderId="7" xfId="0" applyNumberFormat="1" applyFont="1" applyFill="1" applyBorder="1">
      <alignment vertical="center"/>
    </xf>
    <xf numFmtId="0" fontId="10" fillId="0" borderId="10" xfId="0" applyNumberFormat="1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25"/>
  <sheetViews>
    <sheetView tabSelected="1" view="pageBreakPreview" zoomScaleNormal="85" zoomScaleSheetLayoutView="100" workbookViewId="0">
      <pane ySplit="4" topLeftCell="A25" activePane="bottomLeft" state="frozen"/>
      <selection/>
      <selection pane="bottomLeft" activeCell="I43" sqref="I43"/>
    </sheetView>
  </sheetViews>
  <sheetFormatPr defaultColWidth="8.88888888888889" defaultRowHeight="14.4" outlineLevelCol="7"/>
  <cols>
    <col min="1" max="1" width="3.87962962962963" style="44" customWidth="1"/>
    <col min="2" max="3" width="16.6296296296296" style="44" customWidth="1"/>
    <col min="4" max="4" width="40.6296296296296" style="44" customWidth="1"/>
    <col min="5" max="5" width="42.6296296296296" style="44" customWidth="1"/>
    <col min="6" max="6" width="7.62962962962963" style="44" customWidth="1"/>
    <col min="7" max="7" width="25.6296296296296" style="44" customWidth="1"/>
    <col min="8" max="8" width="20.7777777777778" style="44" customWidth="1"/>
    <col min="9" max="16384" width="8.88888888888889" style="44"/>
  </cols>
  <sheetData>
    <row r="1" s="44" customFormat="1" ht="16" customHeight="1" spans="1:4">
      <c r="A1" s="48" t="s">
        <v>0</v>
      </c>
      <c r="B1" s="48"/>
      <c r="C1" s="48"/>
      <c r="D1" s="48"/>
    </row>
    <row r="2" s="44" customFormat="1" ht="20" customHeight="1" spans="1:8">
      <c r="A2" s="49" t="s">
        <v>1</v>
      </c>
      <c r="B2" s="49"/>
      <c r="C2" s="49"/>
      <c r="D2" s="49"/>
      <c r="E2" s="49"/>
      <c r="F2" s="49"/>
      <c r="G2" s="49"/>
      <c r="H2" s="49"/>
    </row>
    <row r="3" s="45" customFormat="1" ht="12" customHeight="1" spans="1:8">
      <c r="A3" s="50"/>
      <c r="B3" s="50"/>
      <c r="C3" s="50"/>
      <c r="D3" s="50"/>
      <c r="E3" s="50"/>
      <c r="F3" s="50"/>
      <c r="G3" s="50"/>
      <c r="H3" s="51" t="s">
        <v>2</v>
      </c>
    </row>
    <row r="4" s="45" customFormat="1" ht="25" customHeight="1" spans="1:8">
      <c r="A4" s="52" t="s">
        <v>3</v>
      </c>
      <c r="B4" s="53" t="s">
        <v>4</v>
      </c>
      <c r="C4" s="53"/>
      <c r="D4" s="53" t="s">
        <v>5</v>
      </c>
      <c r="E4" s="53" t="s">
        <v>6</v>
      </c>
      <c r="F4" s="53" t="s">
        <v>7</v>
      </c>
      <c r="G4" s="53" t="s">
        <v>8</v>
      </c>
      <c r="H4" s="54" t="s">
        <v>9</v>
      </c>
    </row>
    <row r="5" s="46" customFormat="1" ht="20" customHeight="1" spans="1:8">
      <c r="A5" s="55" t="s">
        <v>10</v>
      </c>
      <c r="B5" s="56"/>
      <c r="C5" s="56"/>
      <c r="D5" s="57"/>
      <c r="E5" s="57"/>
      <c r="F5" s="58">
        <f>F6+F51</f>
        <v>9790</v>
      </c>
      <c r="G5" s="59"/>
      <c r="H5" s="60"/>
    </row>
    <row r="6" s="46" customFormat="1" ht="20" customHeight="1" spans="1:8">
      <c r="A6" s="61" t="s">
        <v>11</v>
      </c>
      <c r="B6" s="56"/>
      <c r="C6" s="56"/>
      <c r="D6" s="62"/>
      <c r="E6" s="62"/>
      <c r="F6" s="63">
        <f>F7+F8+F13+F14+F15+F16+F17+F18+F21+F22+F23+F24+F25+F26+F27+F28+F29+F30+F31+F32+F33+F36+F37+F38+F39+F40+F41+F42+F45+F48</f>
        <v>1620</v>
      </c>
      <c r="G6" s="64"/>
      <c r="H6" s="65"/>
    </row>
    <row r="7" s="45" customFormat="1" ht="55" customHeight="1" spans="1:8">
      <c r="A7" s="66">
        <v>1</v>
      </c>
      <c r="B7" s="67" t="s">
        <v>12</v>
      </c>
      <c r="C7" s="67"/>
      <c r="D7" s="67" t="s">
        <v>13</v>
      </c>
      <c r="E7" s="67" t="s">
        <v>14</v>
      </c>
      <c r="F7" s="68">
        <v>10</v>
      </c>
      <c r="G7" s="67" t="s">
        <v>15</v>
      </c>
      <c r="H7" s="69" t="s">
        <v>16</v>
      </c>
    </row>
    <row r="8" s="45" customFormat="1" ht="20" customHeight="1" spans="1:8">
      <c r="A8" s="66">
        <v>2</v>
      </c>
      <c r="B8" s="67" t="s">
        <v>17</v>
      </c>
      <c r="C8" s="67"/>
      <c r="D8" s="56" t="s">
        <v>18</v>
      </c>
      <c r="E8" s="56"/>
      <c r="F8" s="70">
        <f>F9+F10+F11+F12</f>
        <v>250</v>
      </c>
      <c r="G8" s="71" t="s">
        <v>19</v>
      </c>
      <c r="H8" s="69"/>
    </row>
    <row r="9" s="45" customFormat="1" ht="20" customHeight="1" spans="1:8">
      <c r="A9" s="66"/>
      <c r="B9" s="67"/>
      <c r="C9" s="67" t="s">
        <v>20</v>
      </c>
      <c r="D9" s="67" t="s">
        <v>21</v>
      </c>
      <c r="E9" s="67" t="s">
        <v>22</v>
      </c>
      <c r="F9" s="68">
        <v>120</v>
      </c>
      <c r="G9" s="71"/>
      <c r="H9" s="69"/>
    </row>
    <row r="10" s="45" customFormat="1" ht="20" customHeight="1" spans="1:8">
      <c r="A10" s="66"/>
      <c r="B10" s="67"/>
      <c r="C10" s="67" t="s">
        <v>23</v>
      </c>
      <c r="D10" s="67" t="s">
        <v>24</v>
      </c>
      <c r="E10" s="67" t="s">
        <v>22</v>
      </c>
      <c r="F10" s="68">
        <v>50</v>
      </c>
      <c r="G10" s="71"/>
      <c r="H10" s="69"/>
    </row>
    <row r="11" s="45" customFormat="1" ht="20" customHeight="1" spans="1:8">
      <c r="A11" s="66"/>
      <c r="B11" s="67"/>
      <c r="C11" s="67"/>
      <c r="D11" s="67" t="s">
        <v>25</v>
      </c>
      <c r="E11" s="67" t="s">
        <v>25</v>
      </c>
      <c r="F11" s="68">
        <v>50</v>
      </c>
      <c r="G11" s="71"/>
      <c r="H11" s="69"/>
    </row>
    <row r="12" s="45" customFormat="1" ht="50" customHeight="1" spans="1:8">
      <c r="A12" s="72"/>
      <c r="B12" s="67"/>
      <c r="C12" s="73" t="s">
        <v>26</v>
      </c>
      <c r="D12" s="67" t="s">
        <v>27</v>
      </c>
      <c r="E12" s="67" t="s">
        <v>28</v>
      </c>
      <c r="F12" s="68">
        <v>30</v>
      </c>
      <c r="G12" s="67" t="s">
        <v>29</v>
      </c>
      <c r="H12" s="69"/>
    </row>
    <row r="13" s="45" customFormat="1" ht="50" customHeight="1" spans="1:8">
      <c r="A13" s="66">
        <v>3</v>
      </c>
      <c r="B13" s="67" t="s">
        <v>30</v>
      </c>
      <c r="C13" s="67"/>
      <c r="D13" s="67" t="s">
        <v>25</v>
      </c>
      <c r="E13" s="67" t="s">
        <v>25</v>
      </c>
      <c r="F13" s="68">
        <v>10</v>
      </c>
      <c r="G13" s="67" t="s">
        <v>31</v>
      </c>
      <c r="H13" s="69"/>
    </row>
    <row r="14" s="45" customFormat="1" ht="50" customHeight="1" spans="1:8">
      <c r="A14" s="66">
        <v>4</v>
      </c>
      <c r="B14" s="67" t="s">
        <v>32</v>
      </c>
      <c r="C14" s="67"/>
      <c r="D14" s="67" t="s">
        <v>25</v>
      </c>
      <c r="E14" s="67" t="s">
        <v>25</v>
      </c>
      <c r="F14" s="68">
        <v>11</v>
      </c>
      <c r="G14" s="67" t="s">
        <v>31</v>
      </c>
      <c r="H14" s="69"/>
    </row>
    <row r="15" s="45" customFormat="1" ht="50" customHeight="1" spans="1:8">
      <c r="A15" s="66">
        <v>5</v>
      </c>
      <c r="B15" s="67" t="s">
        <v>33</v>
      </c>
      <c r="C15" s="67"/>
      <c r="D15" s="67" t="s">
        <v>25</v>
      </c>
      <c r="E15" s="67" t="s">
        <v>25</v>
      </c>
      <c r="F15" s="68">
        <v>12</v>
      </c>
      <c r="G15" s="67" t="s">
        <v>31</v>
      </c>
      <c r="H15" s="69"/>
    </row>
    <row r="16" s="45" customFormat="1" ht="50" customHeight="1" spans="1:8">
      <c r="A16" s="66">
        <v>6</v>
      </c>
      <c r="B16" s="67" t="s">
        <v>34</v>
      </c>
      <c r="C16" s="67"/>
      <c r="D16" s="67" t="s">
        <v>25</v>
      </c>
      <c r="E16" s="67" t="s">
        <v>25</v>
      </c>
      <c r="F16" s="68">
        <v>10</v>
      </c>
      <c r="G16" s="67" t="s">
        <v>31</v>
      </c>
      <c r="H16" s="69"/>
    </row>
    <row r="17" s="45" customFormat="1" ht="50" customHeight="1" spans="1:8">
      <c r="A17" s="66">
        <v>7</v>
      </c>
      <c r="B17" s="67" t="s">
        <v>35</v>
      </c>
      <c r="C17" s="67"/>
      <c r="D17" s="67" t="s">
        <v>25</v>
      </c>
      <c r="E17" s="67" t="s">
        <v>25</v>
      </c>
      <c r="F17" s="68">
        <v>7</v>
      </c>
      <c r="G17" s="67" t="s">
        <v>31</v>
      </c>
      <c r="H17" s="69"/>
    </row>
    <row r="18" s="45" customFormat="1" ht="20" customHeight="1" spans="1:8">
      <c r="A18" s="66">
        <v>8</v>
      </c>
      <c r="B18" s="67" t="s">
        <v>36</v>
      </c>
      <c r="C18" s="67"/>
      <c r="D18" s="56" t="s">
        <v>18</v>
      </c>
      <c r="E18" s="56"/>
      <c r="F18" s="70">
        <f>F19+F20</f>
        <v>110</v>
      </c>
      <c r="G18" s="67" t="s">
        <v>37</v>
      </c>
      <c r="H18" s="74"/>
    </row>
    <row r="19" s="45" customFormat="1" ht="20" customHeight="1" spans="1:8">
      <c r="A19" s="66"/>
      <c r="B19" s="67"/>
      <c r="C19" s="67"/>
      <c r="D19" s="67" t="s">
        <v>38</v>
      </c>
      <c r="E19" s="67" t="s">
        <v>14</v>
      </c>
      <c r="F19" s="68">
        <v>10</v>
      </c>
      <c r="G19" s="67"/>
      <c r="H19" s="74" t="s">
        <v>16</v>
      </c>
    </row>
    <row r="20" s="45" customFormat="1" ht="30" customHeight="1" spans="1:8">
      <c r="A20" s="75"/>
      <c r="B20" s="76"/>
      <c r="C20" s="76"/>
      <c r="D20" s="76" t="s">
        <v>39</v>
      </c>
      <c r="E20" s="76" t="s">
        <v>22</v>
      </c>
      <c r="F20" s="77">
        <v>100</v>
      </c>
      <c r="G20" s="76"/>
      <c r="H20" s="78"/>
    </row>
    <row r="21" s="45" customFormat="1" ht="50" customHeight="1" spans="1:8">
      <c r="A21" s="79">
        <v>9</v>
      </c>
      <c r="B21" s="80" t="s">
        <v>40</v>
      </c>
      <c r="C21" s="80"/>
      <c r="D21" s="80" t="s">
        <v>41</v>
      </c>
      <c r="E21" s="80" t="s">
        <v>14</v>
      </c>
      <c r="F21" s="81">
        <v>10</v>
      </c>
      <c r="G21" s="80" t="s">
        <v>37</v>
      </c>
      <c r="H21" s="82" t="s">
        <v>16</v>
      </c>
    </row>
    <row r="22" s="45" customFormat="1" ht="50" customHeight="1" spans="1:8">
      <c r="A22" s="66">
        <v>10</v>
      </c>
      <c r="B22" s="67" t="s">
        <v>42</v>
      </c>
      <c r="C22" s="67"/>
      <c r="D22" s="67" t="s">
        <v>43</v>
      </c>
      <c r="E22" s="67" t="s">
        <v>14</v>
      </c>
      <c r="F22" s="68">
        <v>10</v>
      </c>
      <c r="G22" s="67" t="s">
        <v>37</v>
      </c>
      <c r="H22" s="69" t="s">
        <v>16</v>
      </c>
    </row>
    <row r="23" s="45" customFormat="1" ht="50" customHeight="1" spans="1:8">
      <c r="A23" s="66">
        <v>11</v>
      </c>
      <c r="B23" s="67" t="s">
        <v>44</v>
      </c>
      <c r="C23" s="67"/>
      <c r="D23" s="67" t="s">
        <v>45</v>
      </c>
      <c r="E23" s="67" t="s">
        <v>14</v>
      </c>
      <c r="F23" s="68">
        <v>10</v>
      </c>
      <c r="G23" s="67" t="s">
        <v>37</v>
      </c>
      <c r="H23" s="69" t="s">
        <v>16</v>
      </c>
    </row>
    <row r="24" s="45" customFormat="1" ht="50" customHeight="1" spans="1:8">
      <c r="A24" s="66">
        <v>12</v>
      </c>
      <c r="B24" s="67" t="s">
        <v>46</v>
      </c>
      <c r="C24" s="67"/>
      <c r="D24" s="67" t="s">
        <v>47</v>
      </c>
      <c r="E24" s="67" t="s">
        <v>14</v>
      </c>
      <c r="F24" s="68">
        <v>10</v>
      </c>
      <c r="G24" s="67" t="s">
        <v>37</v>
      </c>
      <c r="H24" s="69" t="s">
        <v>16</v>
      </c>
    </row>
    <row r="25" s="45" customFormat="1" ht="50" customHeight="1" spans="1:8">
      <c r="A25" s="66">
        <v>13</v>
      </c>
      <c r="B25" s="67" t="s">
        <v>48</v>
      </c>
      <c r="C25" s="67"/>
      <c r="D25" s="67" t="s">
        <v>49</v>
      </c>
      <c r="E25" s="67" t="s">
        <v>28</v>
      </c>
      <c r="F25" s="68">
        <v>130</v>
      </c>
      <c r="G25" s="67" t="s">
        <v>29</v>
      </c>
      <c r="H25" s="69"/>
    </row>
    <row r="26" s="45" customFormat="1" ht="50" customHeight="1" spans="1:8">
      <c r="A26" s="66">
        <v>14</v>
      </c>
      <c r="B26" s="67" t="s">
        <v>50</v>
      </c>
      <c r="C26" s="67"/>
      <c r="D26" s="67" t="s">
        <v>51</v>
      </c>
      <c r="E26" s="67" t="s">
        <v>52</v>
      </c>
      <c r="F26" s="68">
        <v>10</v>
      </c>
      <c r="G26" s="67" t="s">
        <v>37</v>
      </c>
      <c r="H26" s="69"/>
    </row>
    <row r="27" s="45" customFormat="1" ht="50" customHeight="1" spans="1:8">
      <c r="A27" s="66">
        <v>15</v>
      </c>
      <c r="B27" s="67" t="s">
        <v>53</v>
      </c>
      <c r="C27" s="67"/>
      <c r="D27" s="67" t="s">
        <v>54</v>
      </c>
      <c r="E27" s="67" t="s">
        <v>52</v>
      </c>
      <c r="F27" s="68">
        <v>10</v>
      </c>
      <c r="G27" s="67" t="s">
        <v>37</v>
      </c>
      <c r="H27" s="69"/>
    </row>
    <row r="28" s="45" customFormat="1" ht="50" customHeight="1" spans="1:8">
      <c r="A28" s="66">
        <v>16</v>
      </c>
      <c r="B28" s="67" t="s">
        <v>55</v>
      </c>
      <c r="C28" s="67"/>
      <c r="D28" s="67" t="s">
        <v>56</v>
      </c>
      <c r="E28" s="67" t="s">
        <v>52</v>
      </c>
      <c r="F28" s="68">
        <v>10</v>
      </c>
      <c r="G28" s="67" t="s">
        <v>37</v>
      </c>
      <c r="H28" s="69"/>
    </row>
    <row r="29" s="45" customFormat="1" ht="50" customHeight="1" spans="1:8">
      <c r="A29" s="66">
        <v>17</v>
      </c>
      <c r="B29" s="67" t="s">
        <v>57</v>
      </c>
      <c r="C29" s="67"/>
      <c r="D29" s="67" t="s">
        <v>58</v>
      </c>
      <c r="E29" s="67" t="s">
        <v>52</v>
      </c>
      <c r="F29" s="68">
        <v>10</v>
      </c>
      <c r="G29" s="67" t="s">
        <v>37</v>
      </c>
      <c r="H29" s="69"/>
    </row>
    <row r="30" s="45" customFormat="1" ht="50" customHeight="1" spans="1:8">
      <c r="A30" s="66">
        <v>18</v>
      </c>
      <c r="B30" s="67" t="s">
        <v>59</v>
      </c>
      <c r="C30" s="67"/>
      <c r="D30" s="67" t="s">
        <v>60</v>
      </c>
      <c r="E30" s="67" t="s">
        <v>52</v>
      </c>
      <c r="F30" s="68">
        <v>10</v>
      </c>
      <c r="G30" s="67" t="s">
        <v>37</v>
      </c>
      <c r="H30" s="69"/>
    </row>
    <row r="31" s="45" customFormat="1" ht="50" customHeight="1" spans="1:8">
      <c r="A31" s="75">
        <v>19</v>
      </c>
      <c r="B31" s="76" t="s">
        <v>61</v>
      </c>
      <c r="C31" s="76"/>
      <c r="D31" s="76" t="s">
        <v>62</v>
      </c>
      <c r="E31" s="76" t="s">
        <v>52</v>
      </c>
      <c r="F31" s="77">
        <v>10</v>
      </c>
      <c r="G31" s="76" t="s">
        <v>37</v>
      </c>
      <c r="H31" s="83"/>
    </row>
    <row r="32" s="45" customFormat="1" ht="50" customHeight="1" spans="1:8">
      <c r="A32" s="79">
        <v>20</v>
      </c>
      <c r="B32" s="80" t="s">
        <v>63</v>
      </c>
      <c r="C32" s="80"/>
      <c r="D32" s="80" t="s">
        <v>64</v>
      </c>
      <c r="E32" s="80" t="s">
        <v>28</v>
      </c>
      <c r="F32" s="81">
        <v>30</v>
      </c>
      <c r="G32" s="80" t="s">
        <v>29</v>
      </c>
      <c r="H32" s="82"/>
    </row>
    <row r="33" s="45" customFormat="1" ht="20" customHeight="1" spans="1:8">
      <c r="A33" s="66">
        <v>21</v>
      </c>
      <c r="B33" s="67" t="s">
        <v>65</v>
      </c>
      <c r="C33" s="67"/>
      <c r="D33" s="56" t="s">
        <v>18</v>
      </c>
      <c r="E33" s="56"/>
      <c r="F33" s="70">
        <f>F34+F35</f>
        <v>110</v>
      </c>
      <c r="G33" s="67"/>
      <c r="H33" s="69"/>
    </row>
    <row r="34" s="45" customFormat="1" ht="50" customHeight="1" spans="1:8">
      <c r="A34" s="66"/>
      <c r="B34" s="67"/>
      <c r="C34" s="67"/>
      <c r="D34" s="67" t="s">
        <v>66</v>
      </c>
      <c r="E34" s="67" t="s">
        <v>28</v>
      </c>
      <c r="F34" s="68">
        <v>100</v>
      </c>
      <c r="G34" s="67" t="s">
        <v>29</v>
      </c>
      <c r="H34" s="69"/>
    </row>
    <row r="35" s="45" customFormat="1" ht="50" customHeight="1" spans="1:8">
      <c r="A35" s="66"/>
      <c r="B35" s="67"/>
      <c r="C35" s="67"/>
      <c r="D35" s="67" t="s">
        <v>67</v>
      </c>
      <c r="E35" s="67" t="s">
        <v>52</v>
      </c>
      <c r="F35" s="68">
        <v>10</v>
      </c>
      <c r="G35" s="67" t="s">
        <v>37</v>
      </c>
      <c r="H35" s="69"/>
    </row>
    <row r="36" s="45" customFormat="1" ht="50" customHeight="1" spans="1:8">
      <c r="A36" s="66">
        <v>22</v>
      </c>
      <c r="B36" s="67" t="s">
        <v>68</v>
      </c>
      <c r="C36" s="67"/>
      <c r="D36" s="67" t="s">
        <v>69</v>
      </c>
      <c r="E36" s="67" t="s">
        <v>28</v>
      </c>
      <c r="F36" s="68">
        <v>100</v>
      </c>
      <c r="G36" s="67" t="s">
        <v>29</v>
      </c>
      <c r="H36" s="69"/>
    </row>
    <row r="37" s="45" customFormat="1" ht="50" customHeight="1" spans="1:8">
      <c r="A37" s="66">
        <v>23</v>
      </c>
      <c r="B37" s="67" t="s">
        <v>70</v>
      </c>
      <c r="C37" s="67"/>
      <c r="D37" s="67" t="s">
        <v>71</v>
      </c>
      <c r="E37" s="67" t="s">
        <v>28</v>
      </c>
      <c r="F37" s="68">
        <v>200</v>
      </c>
      <c r="G37" s="67" t="s">
        <v>29</v>
      </c>
      <c r="H37" s="69"/>
    </row>
    <row r="38" s="45" customFormat="1" ht="50" customHeight="1" spans="1:8">
      <c r="A38" s="66">
        <v>24</v>
      </c>
      <c r="B38" s="67" t="s">
        <v>72</v>
      </c>
      <c r="C38" s="67"/>
      <c r="D38" s="67" t="s">
        <v>73</v>
      </c>
      <c r="E38" s="67" t="s">
        <v>28</v>
      </c>
      <c r="F38" s="68">
        <v>20</v>
      </c>
      <c r="G38" s="67" t="s">
        <v>29</v>
      </c>
      <c r="H38" s="69"/>
    </row>
    <row r="39" s="45" customFormat="1" ht="55" customHeight="1" spans="1:8">
      <c r="A39" s="66">
        <v>25</v>
      </c>
      <c r="B39" s="67" t="s">
        <v>74</v>
      </c>
      <c r="C39" s="67"/>
      <c r="D39" s="67" t="s">
        <v>47</v>
      </c>
      <c r="E39" s="67" t="s">
        <v>14</v>
      </c>
      <c r="F39" s="68">
        <v>10</v>
      </c>
      <c r="G39" s="67" t="s">
        <v>15</v>
      </c>
      <c r="H39" s="69" t="s">
        <v>16</v>
      </c>
    </row>
    <row r="40" s="45" customFormat="1" ht="55" customHeight="1" spans="1:8">
      <c r="A40" s="66">
        <v>26</v>
      </c>
      <c r="B40" s="67" t="s">
        <v>75</v>
      </c>
      <c r="C40" s="67"/>
      <c r="D40" s="67" t="s">
        <v>76</v>
      </c>
      <c r="E40" s="67" t="s">
        <v>28</v>
      </c>
      <c r="F40" s="68">
        <v>200</v>
      </c>
      <c r="G40" s="67" t="s">
        <v>15</v>
      </c>
      <c r="H40" s="69"/>
    </row>
    <row r="41" s="45" customFormat="1" ht="55" customHeight="1" spans="1:8">
      <c r="A41" s="75">
        <v>27</v>
      </c>
      <c r="B41" s="76" t="s">
        <v>77</v>
      </c>
      <c r="C41" s="76"/>
      <c r="D41" s="76" t="s">
        <v>78</v>
      </c>
      <c r="E41" s="76" t="s">
        <v>28</v>
      </c>
      <c r="F41" s="77">
        <v>80</v>
      </c>
      <c r="G41" s="76" t="s">
        <v>15</v>
      </c>
      <c r="H41" s="83"/>
    </row>
    <row r="42" s="45" customFormat="1" ht="30" customHeight="1" spans="1:8">
      <c r="A42" s="79">
        <v>28</v>
      </c>
      <c r="B42" s="80" t="s">
        <v>79</v>
      </c>
      <c r="C42" s="80"/>
      <c r="D42" s="84" t="s">
        <v>18</v>
      </c>
      <c r="E42" s="84"/>
      <c r="F42" s="85">
        <f>F43+F44</f>
        <v>90</v>
      </c>
      <c r="G42" s="80" t="s">
        <v>15</v>
      </c>
      <c r="H42" s="86"/>
    </row>
    <row r="43" s="45" customFormat="1" ht="20" customHeight="1" spans="1:8">
      <c r="A43" s="66"/>
      <c r="B43" s="67"/>
      <c r="C43" s="67"/>
      <c r="D43" s="67" t="s">
        <v>80</v>
      </c>
      <c r="E43" s="67" t="s">
        <v>22</v>
      </c>
      <c r="F43" s="68">
        <v>80</v>
      </c>
      <c r="G43" s="67"/>
      <c r="H43" s="82"/>
    </row>
    <row r="44" s="45" customFormat="1" ht="20" customHeight="1" spans="1:8">
      <c r="A44" s="66"/>
      <c r="B44" s="67"/>
      <c r="C44" s="67"/>
      <c r="D44" s="67" t="s">
        <v>81</v>
      </c>
      <c r="E44" s="67" t="s">
        <v>14</v>
      </c>
      <c r="F44" s="68">
        <v>10</v>
      </c>
      <c r="G44" s="67"/>
      <c r="H44" s="74" t="s">
        <v>16</v>
      </c>
    </row>
    <row r="45" s="45" customFormat="1" ht="20" customHeight="1" spans="1:8">
      <c r="A45" s="66">
        <v>29</v>
      </c>
      <c r="B45" s="67" t="s">
        <v>82</v>
      </c>
      <c r="C45" s="67"/>
      <c r="D45" s="56" t="s">
        <v>18</v>
      </c>
      <c r="E45" s="56"/>
      <c r="F45" s="70">
        <f>F46+F47</f>
        <v>20</v>
      </c>
      <c r="G45" s="67" t="s">
        <v>15</v>
      </c>
      <c r="H45" s="69"/>
    </row>
    <row r="46" s="45" customFormat="1" ht="20" customHeight="1" spans="1:8">
      <c r="A46" s="66"/>
      <c r="B46" s="67"/>
      <c r="C46" s="67"/>
      <c r="D46" s="67" t="s">
        <v>83</v>
      </c>
      <c r="E46" s="67" t="s">
        <v>83</v>
      </c>
      <c r="F46" s="68">
        <v>10</v>
      </c>
      <c r="G46" s="67"/>
      <c r="H46" s="69"/>
    </row>
    <row r="47" s="45" customFormat="1" ht="20" customHeight="1" spans="1:8">
      <c r="A47" s="66"/>
      <c r="B47" s="67"/>
      <c r="C47" s="67"/>
      <c r="D47" s="67" t="s">
        <v>84</v>
      </c>
      <c r="E47" s="67" t="s">
        <v>52</v>
      </c>
      <c r="F47" s="68">
        <v>10</v>
      </c>
      <c r="G47" s="67"/>
      <c r="H47" s="69"/>
    </row>
    <row r="48" s="45" customFormat="1" ht="20" customHeight="1" spans="1:8">
      <c r="A48" s="66">
        <v>30</v>
      </c>
      <c r="B48" s="67" t="s">
        <v>85</v>
      </c>
      <c r="C48" s="67"/>
      <c r="D48" s="56" t="s">
        <v>18</v>
      </c>
      <c r="E48" s="56"/>
      <c r="F48" s="70">
        <f>SUM(F49:F50)</f>
        <v>110</v>
      </c>
      <c r="G48" s="67" t="s">
        <v>15</v>
      </c>
      <c r="H48" s="69"/>
    </row>
    <row r="49" s="45" customFormat="1" ht="20" customHeight="1" spans="1:8">
      <c r="A49" s="66"/>
      <c r="B49" s="67"/>
      <c r="C49" s="67"/>
      <c r="D49" s="67" t="s">
        <v>86</v>
      </c>
      <c r="E49" s="67" t="s">
        <v>22</v>
      </c>
      <c r="F49" s="68">
        <v>100</v>
      </c>
      <c r="G49" s="67"/>
      <c r="H49" s="69"/>
    </row>
    <row r="50" s="45" customFormat="1" ht="20" customHeight="1" spans="1:8">
      <c r="A50" s="66"/>
      <c r="B50" s="67"/>
      <c r="C50" s="67"/>
      <c r="D50" s="67" t="s">
        <v>83</v>
      </c>
      <c r="E50" s="67" t="s">
        <v>83</v>
      </c>
      <c r="F50" s="68">
        <v>10</v>
      </c>
      <c r="G50" s="67"/>
      <c r="H50" s="69"/>
    </row>
    <row r="51" s="46" customFormat="1" ht="20" customHeight="1" spans="1:8">
      <c r="A51" s="61" t="s">
        <v>87</v>
      </c>
      <c r="B51" s="56"/>
      <c r="C51" s="56"/>
      <c r="D51" s="62"/>
      <c r="E51" s="62"/>
      <c r="F51" s="63">
        <f>F52+F91+F97+F101+F105+F109+F113+F118+F126+F131+F134+F139+F142+F147+F153+F157+F162+F167+F171+F177+F182+F188+F195+F199+F316+F203+F209+F214+F217+F222+F225+F230+F234+F240+F244+F248+F251+F256+F260+F264+F267+F270+F274+F278+F283+F289+F296+F300+F304+F307+F311+F323</f>
        <v>8170</v>
      </c>
      <c r="G51" s="62"/>
      <c r="H51" s="87"/>
    </row>
    <row r="52" s="46" customFormat="1" ht="20" customHeight="1" spans="1:8">
      <c r="A52" s="88" t="s">
        <v>88</v>
      </c>
      <c r="B52" s="56"/>
      <c r="C52" s="56"/>
      <c r="D52" s="56"/>
      <c r="E52" s="56"/>
      <c r="F52" s="70">
        <f>SUM(F53:F90)</f>
        <v>2630</v>
      </c>
      <c r="G52" s="56"/>
      <c r="H52" s="89"/>
    </row>
    <row r="53" s="45" customFormat="1" ht="20" customHeight="1" spans="1:8">
      <c r="A53" s="66">
        <v>1</v>
      </c>
      <c r="B53" s="67" t="s">
        <v>89</v>
      </c>
      <c r="C53" s="67"/>
      <c r="D53" s="67" t="s">
        <v>90</v>
      </c>
      <c r="E53" s="67" t="s">
        <v>90</v>
      </c>
      <c r="F53" s="68">
        <v>300</v>
      </c>
      <c r="G53" s="90"/>
      <c r="H53" s="91"/>
    </row>
    <row r="54" s="45" customFormat="1" ht="20" customHeight="1" spans="1:8">
      <c r="A54" s="66"/>
      <c r="B54" s="67"/>
      <c r="C54" s="67"/>
      <c r="D54" s="67" t="s">
        <v>91</v>
      </c>
      <c r="E54" s="67" t="s">
        <v>91</v>
      </c>
      <c r="F54" s="68">
        <v>10</v>
      </c>
      <c r="G54" s="90"/>
      <c r="H54" s="91"/>
    </row>
    <row r="55" s="45" customFormat="1" ht="20" customHeight="1" spans="1:8">
      <c r="A55" s="66"/>
      <c r="B55" s="67"/>
      <c r="C55" s="67"/>
      <c r="D55" s="67" t="s">
        <v>25</v>
      </c>
      <c r="E55" s="67" t="s">
        <v>25</v>
      </c>
      <c r="F55" s="68">
        <v>20</v>
      </c>
      <c r="G55" s="90"/>
      <c r="H55" s="91"/>
    </row>
    <row r="56" s="45" customFormat="1" ht="20" customHeight="1" spans="1:8">
      <c r="A56" s="66">
        <v>2</v>
      </c>
      <c r="B56" s="67" t="s">
        <v>92</v>
      </c>
      <c r="C56" s="67"/>
      <c r="D56" s="67" t="s">
        <v>93</v>
      </c>
      <c r="E56" s="67" t="s">
        <v>14</v>
      </c>
      <c r="F56" s="68">
        <v>10</v>
      </c>
      <c r="G56" s="90"/>
      <c r="H56" s="69" t="s">
        <v>16</v>
      </c>
    </row>
    <row r="57" s="45" customFormat="1" ht="20" customHeight="1" spans="1:8">
      <c r="A57" s="66">
        <v>3</v>
      </c>
      <c r="B57" s="67" t="s">
        <v>94</v>
      </c>
      <c r="C57" s="67"/>
      <c r="D57" s="67" t="s">
        <v>95</v>
      </c>
      <c r="E57" s="67" t="s">
        <v>14</v>
      </c>
      <c r="F57" s="68">
        <v>10</v>
      </c>
      <c r="G57" s="67"/>
      <c r="H57" s="69" t="s">
        <v>16</v>
      </c>
    </row>
    <row r="58" s="45" customFormat="1" ht="20" customHeight="1" spans="1:8">
      <c r="A58" s="66"/>
      <c r="B58" s="67"/>
      <c r="C58" s="67"/>
      <c r="D58" s="67" t="s">
        <v>96</v>
      </c>
      <c r="E58" s="67" t="s">
        <v>22</v>
      </c>
      <c r="F58" s="68">
        <v>80</v>
      </c>
      <c r="G58" s="67"/>
      <c r="H58" s="74"/>
    </row>
    <row r="59" s="45" customFormat="1" ht="20" customHeight="1" spans="1:8">
      <c r="A59" s="66">
        <v>4</v>
      </c>
      <c r="B59" s="67" t="s">
        <v>97</v>
      </c>
      <c r="C59" s="67"/>
      <c r="D59" s="67" t="s">
        <v>97</v>
      </c>
      <c r="E59" s="67" t="s">
        <v>52</v>
      </c>
      <c r="F59" s="68">
        <v>10</v>
      </c>
      <c r="G59" s="67"/>
      <c r="H59" s="69"/>
    </row>
    <row r="60" s="45" customFormat="1" ht="20" customHeight="1" spans="1:8">
      <c r="A60" s="66">
        <v>5</v>
      </c>
      <c r="B60" s="67" t="s">
        <v>98</v>
      </c>
      <c r="C60" s="67"/>
      <c r="D60" s="67" t="s">
        <v>99</v>
      </c>
      <c r="E60" s="67" t="s">
        <v>100</v>
      </c>
      <c r="F60" s="68">
        <v>100</v>
      </c>
      <c r="G60" s="90"/>
      <c r="H60" s="91"/>
    </row>
    <row r="61" s="45" customFormat="1" ht="20" customHeight="1" spans="1:8">
      <c r="A61" s="66">
        <v>6</v>
      </c>
      <c r="B61" s="67" t="s">
        <v>101</v>
      </c>
      <c r="C61" s="67"/>
      <c r="D61" s="67" t="s">
        <v>102</v>
      </c>
      <c r="E61" s="67" t="s">
        <v>100</v>
      </c>
      <c r="F61" s="68">
        <v>100</v>
      </c>
      <c r="G61" s="90"/>
      <c r="H61" s="91"/>
    </row>
    <row r="62" s="45" customFormat="1" ht="20" customHeight="1" spans="1:8">
      <c r="A62" s="66">
        <v>7</v>
      </c>
      <c r="B62" s="67" t="s">
        <v>103</v>
      </c>
      <c r="C62" s="67"/>
      <c r="D62" s="67" t="s">
        <v>104</v>
      </c>
      <c r="E62" s="67" t="s">
        <v>100</v>
      </c>
      <c r="F62" s="68">
        <v>100</v>
      </c>
      <c r="G62" s="90"/>
      <c r="H62" s="91"/>
    </row>
    <row r="63" s="45" customFormat="1" ht="20" customHeight="1" spans="1:8">
      <c r="A63" s="66">
        <v>8</v>
      </c>
      <c r="B63" s="67" t="s">
        <v>105</v>
      </c>
      <c r="C63" s="67"/>
      <c r="D63" s="67" t="s">
        <v>106</v>
      </c>
      <c r="E63" s="67" t="s">
        <v>100</v>
      </c>
      <c r="F63" s="68">
        <v>70</v>
      </c>
      <c r="G63" s="90"/>
      <c r="H63" s="91"/>
    </row>
    <row r="64" s="45" customFormat="1" ht="20" customHeight="1" spans="1:8">
      <c r="A64" s="66">
        <v>9</v>
      </c>
      <c r="B64" s="67" t="s">
        <v>107</v>
      </c>
      <c r="C64" s="67"/>
      <c r="D64" s="67" t="s">
        <v>107</v>
      </c>
      <c r="E64" s="67" t="s">
        <v>100</v>
      </c>
      <c r="F64" s="68">
        <v>70</v>
      </c>
      <c r="G64" s="90"/>
      <c r="H64" s="91"/>
    </row>
    <row r="65" s="45" customFormat="1" ht="20" customHeight="1" spans="1:8">
      <c r="A65" s="66">
        <v>10</v>
      </c>
      <c r="B65" s="67" t="s">
        <v>108</v>
      </c>
      <c r="C65" s="67"/>
      <c r="D65" s="67" t="s">
        <v>109</v>
      </c>
      <c r="E65" s="67" t="s">
        <v>100</v>
      </c>
      <c r="F65" s="68">
        <v>40</v>
      </c>
      <c r="G65" s="90"/>
      <c r="H65" s="91"/>
    </row>
    <row r="66" s="45" customFormat="1" ht="20" customHeight="1" spans="1:8">
      <c r="A66" s="66">
        <v>11</v>
      </c>
      <c r="B66" s="67" t="s">
        <v>110</v>
      </c>
      <c r="C66" s="67"/>
      <c r="D66" s="67" t="s">
        <v>111</v>
      </c>
      <c r="E66" s="67" t="s">
        <v>100</v>
      </c>
      <c r="F66" s="68">
        <v>40</v>
      </c>
      <c r="G66" s="90"/>
      <c r="H66" s="91"/>
    </row>
    <row r="67" s="45" customFormat="1" ht="20" customHeight="1" spans="1:8">
      <c r="A67" s="66">
        <v>12</v>
      </c>
      <c r="B67" s="67" t="s">
        <v>112</v>
      </c>
      <c r="C67" s="67"/>
      <c r="D67" s="67" t="s">
        <v>113</v>
      </c>
      <c r="E67" s="67" t="s">
        <v>22</v>
      </c>
      <c r="F67" s="68">
        <v>100</v>
      </c>
      <c r="G67" s="90"/>
      <c r="H67" s="91"/>
    </row>
    <row r="68" s="45" customFormat="1" ht="20" customHeight="1" spans="1:8">
      <c r="A68" s="75">
        <v>13</v>
      </c>
      <c r="B68" s="76" t="s">
        <v>114</v>
      </c>
      <c r="C68" s="76"/>
      <c r="D68" s="76" t="s">
        <v>115</v>
      </c>
      <c r="E68" s="76" t="s">
        <v>22</v>
      </c>
      <c r="F68" s="77">
        <v>80</v>
      </c>
      <c r="G68" s="92"/>
      <c r="H68" s="93"/>
    </row>
    <row r="69" s="45" customFormat="1" ht="30" customHeight="1" spans="1:8">
      <c r="A69" s="79">
        <v>14</v>
      </c>
      <c r="B69" s="80" t="s">
        <v>116</v>
      </c>
      <c r="C69" s="80"/>
      <c r="D69" s="80" t="s">
        <v>117</v>
      </c>
      <c r="E69" s="80" t="s">
        <v>22</v>
      </c>
      <c r="F69" s="81">
        <v>80</v>
      </c>
      <c r="G69" s="94"/>
      <c r="H69" s="95"/>
    </row>
    <row r="70" s="45" customFormat="1" ht="20" customHeight="1" spans="1:8">
      <c r="A70" s="66">
        <v>15</v>
      </c>
      <c r="B70" s="67" t="s">
        <v>118</v>
      </c>
      <c r="C70" s="67"/>
      <c r="D70" s="67" t="s">
        <v>119</v>
      </c>
      <c r="E70" s="67" t="s">
        <v>22</v>
      </c>
      <c r="F70" s="68">
        <v>50</v>
      </c>
      <c r="G70" s="90"/>
      <c r="H70" s="91"/>
    </row>
    <row r="71" s="45" customFormat="1" ht="20" customHeight="1" spans="1:8">
      <c r="A71" s="66">
        <v>16</v>
      </c>
      <c r="B71" s="67" t="s">
        <v>120</v>
      </c>
      <c r="C71" s="67"/>
      <c r="D71" s="67" t="s">
        <v>121</v>
      </c>
      <c r="E71" s="67" t="s">
        <v>22</v>
      </c>
      <c r="F71" s="68">
        <v>50</v>
      </c>
      <c r="G71" s="90"/>
      <c r="H71" s="91"/>
    </row>
    <row r="72" s="45" customFormat="1" ht="20" customHeight="1" spans="1:8">
      <c r="A72" s="66">
        <v>17</v>
      </c>
      <c r="B72" s="67" t="s">
        <v>122</v>
      </c>
      <c r="C72" s="67"/>
      <c r="D72" s="67" t="s">
        <v>123</v>
      </c>
      <c r="E72" s="67" t="s">
        <v>22</v>
      </c>
      <c r="F72" s="68">
        <v>50</v>
      </c>
      <c r="G72" s="90"/>
      <c r="H72" s="91"/>
    </row>
    <row r="73" s="45" customFormat="1" ht="20" customHeight="1" spans="1:8">
      <c r="A73" s="66">
        <v>18</v>
      </c>
      <c r="B73" s="67" t="s">
        <v>124</v>
      </c>
      <c r="C73" s="67"/>
      <c r="D73" s="67" t="s">
        <v>125</v>
      </c>
      <c r="E73" s="67" t="s">
        <v>22</v>
      </c>
      <c r="F73" s="68">
        <v>50</v>
      </c>
      <c r="G73" s="90"/>
      <c r="H73" s="91"/>
    </row>
    <row r="74" s="45" customFormat="1" ht="20" customHeight="1" spans="1:8">
      <c r="A74" s="66">
        <v>19</v>
      </c>
      <c r="B74" s="67" t="s">
        <v>126</v>
      </c>
      <c r="C74" s="67"/>
      <c r="D74" s="67" t="s">
        <v>127</v>
      </c>
      <c r="E74" s="67" t="s">
        <v>28</v>
      </c>
      <c r="F74" s="68">
        <v>200</v>
      </c>
      <c r="G74" s="90"/>
      <c r="H74" s="91"/>
    </row>
    <row r="75" s="45" customFormat="1" ht="20" customHeight="1" spans="1:8">
      <c r="A75" s="66">
        <v>20</v>
      </c>
      <c r="B75" s="67" t="s">
        <v>128</v>
      </c>
      <c r="C75" s="67"/>
      <c r="D75" s="67" t="s">
        <v>129</v>
      </c>
      <c r="E75" s="67" t="s">
        <v>28</v>
      </c>
      <c r="F75" s="68">
        <v>200</v>
      </c>
      <c r="G75" s="90"/>
      <c r="H75" s="91"/>
    </row>
    <row r="76" s="45" customFormat="1" ht="20" customHeight="1" spans="1:8">
      <c r="A76" s="66">
        <v>21</v>
      </c>
      <c r="B76" s="67" t="s">
        <v>130</v>
      </c>
      <c r="C76" s="67"/>
      <c r="D76" s="67" t="s">
        <v>131</v>
      </c>
      <c r="E76" s="67" t="s">
        <v>28</v>
      </c>
      <c r="F76" s="68">
        <v>200</v>
      </c>
      <c r="G76" s="90"/>
      <c r="H76" s="91"/>
    </row>
    <row r="77" s="45" customFormat="1" ht="20" customHeight="1" spans="1:8">
      <c r="A77" s="66">
        <v>22</v>
      </c>
      <c r="B77" s="67" t="s">
        <v>132</v>
      </c>
      <c r="C77" s="67"/>
      <c r="D77" s="67" t="s">
        <v>133</v>
      </c>
      <c r="E77" s="67" t="s">
        <v>28</v>
      </c>
      <c r="F77" s="68">
        <v>80</v>
      </c>
      <c r="G77" s="90"/>
      <c r="H77" s="91"/>
    </row>
    <row r="78" s="45" customFormat="1" ht="20" customHeight="1" spans="1:8">
      <c r="A78" s="66">
        <v>23</v>
      </c>
      <c r="B78" s="67" t="s">
        <v>134</v>
      </c>
      <c r="C78" s="67"/>
      <c r="D78" s="67" t="s">
        <v>135</v>
      </c>
      <c r="E78" s="67" t="s">
        <v>28</v>
      </c>
      <c r="F78" s="68">
        <v>80</v>
      </c>
      <c r="G78" s="90"/>
      <c r="H78" s="91"/>
    </row>
    <row r="79" s="45" customFormat="1" ht="20" customHeight="1" spans="1:8">
      <c r="A79" s="66">
        <v>24</v>
      </c>
      <c r="B79" s="67" t="s">
        <v>136</v>
      </c>
      <c r="C79" s="67"/>
      <c r="D79" s="67" t="s">
        <v>137</v>
      </c>
      <c r="E79" s="67" t="s">
        <v>28</v>
      </c>
      <c r="F79" s="68">
        <v>80</v>
      </c>
      <c r="G79" s="90"/>
      <c r="H79" s="91"/>
    </row>
    <row r="80" s="45" customFormat="1" ht="20" customHeight="1" spans="1:8">
      <c r="A80" s="66">
        <v>25</v>
      </c>
      <c r="B80" s="67" t="s">
        <v>138</v>
      </c>
      <c r="C80" s="67"/>
      <c r="D80" s="67" t="s">
        <v>139</v>
      </c>
      <c r="E80" s="67" t="s">
        <v>28</v>
      </c>
      <c r="F80" s="68">
        <v>30</v>
      </c>
      <c r="G80" s="90"/>
      <c r="H80" s="91"/>
    </row>
    <row r="81" s="45" customFormat="1" ht="20" customHeight="1" spans="1:8">
      <c r="A81" s="66">
        <v>26</v>
      </c>
      <c r="B81" s="67" t="s">
        <v>140</v>
      </c>
      <c r="C81" s="67"/>
      <c r="D81" s="67" t="s">
        <v>141</v>
      </c>
      <c r="E81" s="67" t="s">
        <v>28</v>
      </c>
      <c r="F81" s="68">
        <v>30</v>
      </c>
      <c r="G81" s="90"/>
      <c r="H81" s="91"/>
    </row>
    <row r="82" s="45" customFormat="1" ht="20" customHeight="1" spans="1:8">
      <c r="A82" s="66">
        <v>27</v>
      </c>
      <c r="B82" s="67" t="s">
        <v>142</v>
      </c>
      <c r="C82" s="67"/>
      <c r="D82" s="67" t="s">
        <v>143</v>
      </c>
      <c r="E82" s="67" t="s">
        <v>144</v>
      </c>
      <c r="F82" s="68">
        <v>40</v>
      </c>
      <c r="G82" s="90"/>
      <c r="H82" s="91"/>
    </row>
    <row r="83" s="45" customFormat="1" ht="20" customHeight="1" spans="1:8">
      <c r="A83" s="66">
        <v>28</v>
      </c>
      <c r="B83" s="67" t="s">
        <v>145</v>
      </c>
      <c r="C83" s="67"/>
      <c r="D83" s="67" t="s">
        <v>143</v>
      </c>
      <c r="E83" s="67" t="s">
        <v>144</v>
      </c>
      <c r="F83" s="68">
        <v>40</v>
      </c>
      <c r="G83" s="90"/>
      <c r="H83" s="91"/>
    </row>
    <row r="84" s="45" customFormat="1" ht="20" customHeight="1" spans="1:8">
      <c r="A84" s="66">
        <v>29</v>
      </c>
      <c r="B84" s="67" t="s">
        <v>146</v>
      </c>
      <c r="C84" s="67"/>
      <c r="D84" s="67" t="s">
        <v>143</v>
      </c>
      <c r="E84" s="67" t="s">
        <v>144</v>
      </c>
      <c r="F84" s="68">
        <v>40</v>
      </c>
      <c r="G84" s="90"/>
      <c r="H84" s="91"/>
    </row>
    <row r="85" s="45" customFormat="1" ht="20" customHeight="1" spans="1:8">
      <c r="A85" s="66">
        <v>30</v>
      </c>
      <c r="B85" s="67" t="s">
        <v>147</v>
      </c>
      <c r="C85" s="67"/>
      <c r="D85" s="67" t="s">
        <v>143</v>
      </c>
      <c r="E85" s="67" t="s">
        <v>144</v>
      </c>
      <c r="F85" s="68">
        <v>40</v>
      </c>
      <c r="G85" s="90"/>
      <c r="H85" s="91"/>
    </row>
    <row r="86" s="45" customFormat="1" ht="20" customHeight="1" spans="1:8">
      <c r="A86" s="66">
        <v>31</v>
      </c>
      <c r="B86" s="67" t="s">
        <v>148</v>
      </c>
      <c r="C86" s="67"/>
      <c r="D86" s="67" t="s">
        <v>143</v>
      </c>
      <c r="E86" s="67" t="s">
        <v>144</v>
      </c>
      <c r="F86" s="68">
        <v>30</v>
      </c>
      <c r="G86" s="90"/>
      <c r="H86" s="91"/>
    </row>
    <row r="87" s="45" customFormat="1" ht="20" customHeight="1" spans="1:8">
      <c r="A87" s="66">
        <v>32</v>
      </c>
      <c r="B87" s="67" t="s">
        <v>149</v>
      </c>
      <c r="C87" s="67"/>
      <c r="D87" s="67" t="s">
        <v>143</v>
      </c>
      <c r="E87" s="67" t="s">
        <v>144</v>
      </c>
      <c r="F87" s="68">
        <v>30</v>
      </c>
      <c r="G87" s="90"/>
      <c r="H87" s="91"/>
    </row>
    <row r="88" s="45" customFormat="1" ht="20" customHeight="1" spans="1:8">
      <c r="A88" s="66">
        <v>33</v>
      </c>
      <c r="B88" s="67" t="s">
        <v>150</v>
      </c>
      <c r="C88" s="67"/>
      <c r="D88" s="67" t="s">
        <v>143</v>
      </c>
      <c r="E88" s="67" t="s">
        <v>144</v>
      </c>
      <c r="F88" s="68">
        <v>30</v>
      </c>
      <c r="G88" s="90"/>
      <c r="H88" s="91"/>
    </row>
    <row r="89" s="45" customFormat="1" ht="20" customHeight="1" spans="1:8">
      <c r="A89" s="66">
        <v>34</v>
      </c>
      <c r="B89" s="67" t="s">
        <v>151</v>
      </c>
      <c r="C89" s="67"/>
      <c r="D89" s="67" t="s">
        <v>143</v>
      </c>
      <c r="E89" s="67" t="s">
        <v>144</v>
      </c>
      <c r="F89" s="68">
        <v>30</v>
      </c>
      <c r="G89" s="90"/>
      <c r="H89" s="91"/>
    </row>
    <row r="90" s="45" customFormat="1" ht="20" customHeight="1" spans="1:8">
      <c r="A90" s="66">
        <v>35</v>
      </c>
      <c r="B90" s="67" t="s">
        <v>152</v>
      </c>
      <c r="C90" s="67"/>
      <c r="D90" s="67" t="s">
        <v>143</v>
      </c>
      <c r="E90" s="67" t="s">
        <v>144</v>
      </c>
      <c r="F90" s="68">
        <v>30</v>
      </c>
      <c r="G90" s="90"/>
      <c r="H90" s="91"/>
    </row>
    <row r="91" s="46" customFormat="1" ht="20" customHeight="1" spans="1:8">
      <c r="A91" s="88" t="s">
        <v>153</v>
      </c>
      <c r="B91" s="56"/>
      <c r="C91" s="56"/>
      <c r="D91" s="56"/>
      <c r="E91" s="56"/>
      <c r="F91" s="70">
        <f>SUM(F92:F96)</f>
        <v>187</v>
      </c>
      <c r="G91" s="56"/>
      <c r="H91" s="89"/>
    </row>
    <row r="92" s="45" customFormat="1" ht="20" customHeight="1" spans="1:8">
      <c r="A92" s="66">
        <v>1</v>
      </c>
      <c r="B92" s="67" t="s">
        <v>154</v>
      </c>
      <c r="C92" s="67"/>
      <c r="D92" s="67" t="s">
        <v>90</v>
      </c>
      <c r="E92" s="67" t="s">
        <v>90</v>
      </c>
      <c r="F92" s="68">
        <v>35</v>
      </c>
      <c r="G92" s="90"/>
      <c r="H92" s="91"/>
    </row>
    <row r="93" s="45" customFormat="1" ht="20" customHeight="1" spans="1:8">
      <c r="A93" s="66"/>
      <c r="B93" s="67"/>
      <c r="C93" s="67"/>
      <c r="D93" s="67" t="s">
        <v>91</v>
      </c>
      <c r="E93" s="67" t="s">
        <v>91</v>
      </c>
      <c r="F93" s="68">
        <v>9</v>
      </c>
      <c r="G93" s="90"/>
      <c r="H93" s="91"/>
    </row>
    <row r="94" s="45" customFormat="1" ht="20" customHeight="1" spans="1:8">
      <c r="A94" s="66"/>
      <c r="B94" s="67"/>
      <c r="C94" s="67"/>
      <c r="D94" s="67" t="s">
        <v>25</v>
      </c>
      <c r="E94" s="67" t="s">
        <v>25</v>
      </c>
      <c r="F94" s="68">
        <v>13</v>
      </c>
      <c r="G94" s="90"/>
      <c r="H94" s="91"/>
    </row>
    <row r="95" s="45" customFormat="1" ht="30" customHeight="1" spans="1:8">
      <c r="A95" s="75">
        <v>2</v>
      </c>
      <c r="B95" s="76" t="s">
        <v>155</v>
      </c>
      <c r="C95" s="76"/>
      <c r="D95" s="76" t="s">
        <v>156</v>
      </c>
      <c r="E95" s="76" t="s">
        <v>22</v>
      </c>
      <c r="F95" s="77">
        <v>80</v>
      </c>
      <c r="G95" s="92"/>
      <c r="H95" s="93"/>
    </row>
    <row r="96" s="45" customFormat="1" ht="20" customHeight="1" spans="1:8">
      <c r="A96" s="79">
        <v>3</v>
      </c>
      <c r="B96" s="80" t="s">
        <v>157</v>
      </c>
      <c r="C96" s="80"/>
      <c r="D96" s="80" t="s">
        <v>158</v>
      </c>
      <c r="E96" s="80" t="s">
        <v>159</v>
      </c>
      <c r="F96" s="81">
        <v>50</v>
      </c>
      <c r="G96" s="94"/>
      <c r="H96" s="95"/>
    </row>
    <row r="97" s="46" customFormat="1" ht="20" customHeight="1" spans="1:8">
      <c r="A97" s="88" t="s">
        <v>160</v>
      </c>
      <c r="B97" s="56"/>
      <c r="C97" s="56"/>
      <c r="D97" s="56"/>
      <c r="E97" s="56"/>
      <c r="F97" s="70">
        <f>F98+F99+F100</f>
        <v>28</v>
      </c>
      <c r="G97" s="56"/>
      <c r="H97" s="89"/>
    </row>
    <row r="98" s="45" customFormat="1" ht="20" customHeight="1" spans="1:8">
      <c r="A98" s="66">
        <v>1</v>
      </c>
      <c r="B98" s="67" t="s">
        <v>161</v>
      </c>
      <c r="C98" s="67"/>
      <c r="D98" s="67" t="s">
        <v>91</v>
      </c>
      <c r="E98" s="67" t="s">
        <v>91</v>
      </c>
      <c r="F98" s="68">
        <v>8</v>
      </c>
      <c r="G98" s="90"/>
      <c r="H98" s="91"/>
    </row>
    <row r="99" s="45" customFormat="1" ht="20" customHeight="1" spans="1:8">
      <c r="A99" s="66"/>
      <c r="B99" s="67"/>
      <c r="C99" s="67"/>
      <c r="D99" s="67" t="s">
        <v>25</v>
      </c>
      <c r="E99" s="67" t="s">
        <v>25</v>
      </c>
      <c r="F99" s="68">
        <v>10</v>
      </c>
      <c r="G99" s="90"/>
      <c r="H99" s="91"/>
    </row>
    <row r="100" s="45" customFormat="1" ht="20" customHeight="1" spans="1:8">
      <c r="A100" s="66">
        <v>2</v>
      </c>
      <c r="B100" s="67" t="s">
        <v>162</v>
      </c>
      <c r="C100" s="67"/>
      <c r="D100" s="67" t="s">
        <v>83</v>
      </c>
      <c r="E100" s="67" t="s">
        <v>83</v>
      </c>
      <c r="F100" s="68">
        <v>10</v>
      </c>
      <c r="G100" s="90"/>
      <c r="H100" s="91"/>
    </row>
    <row r="101" s="46" customFormat="1" ht="20" customHeight="1" spans="1:8">
      <c r="A101" s="88" t="s">
        <v>163</v>
      </c>
      <c r="B101" s="56"/>
      <c r="C101" s="56"/>
      <c r="D101" s="56"/>
      <c r="E101" s="56"/>
      <c r="F101" s="70">
        <f>F102+F103+F104</f>
        <v>54</v>
      </c>
      <c r="G101" s="56"/>
      <c r="H101" s="89"/>
    </row>
    <row r="102" s="45" customFormat="1" ht="20" customHeight="1" spans="1:8">
      <c r="A102" s="66">
        <v>1</v>
      </c>
      <c r="B102" s="67" t="s">
        <v>164</v>
      </c>
      <c r="C102" s="67"/>
      <c r="D102" s="67" t="s">
        <v>91</v>
      </c>
      <c r="E102" s="67" t="s">
        <v>91</v>
      </c>
      <c r="F102" s="68">
        <v>6</v>
      </c>
      <c r="G102" s="90"/>
      <c r="H102" s="91"/>
    </row>
    <row r="103" s="45" customFormat="1" ht="20" customHeight="1" spans="1:8">
      <c r="A103" s="66"/>
      <c r="B103" s="67"/>
      <c r="C103" s="67"/>
      <c r="D103" s="67" t="s">
        <v>25</v>
      </c>
      <c r="E103" s="67" t="s">
        <v>25</v>
      </c>
      <c r="F103" s="68">
        <v>18</v>
      </c>
      <c r="G103" s="90"/>
      <c r="H103" s="91"/>
    </row>
    <row r="104" s="45" customFormat="1" ht="20" customHeight="1" spans="1:8">
      <c r="A104" s="66">
        <v>2</v>
      </c>
      <c r="B104" s="67" t="s">
        <v>165</v>
      </c>
      <c r="C104" s="67"/>
      <c r="D104" s="67" t="s">
        <v>159</v>
      </c>
      <c r="E104" s="67" t="s">
        <v>159</v>
      </c>
      <c r="F104" s="68">
        <v>30</v>
      </c>
      <c r="G104" s="90"/>
      <c r="H104" s="91"/>
    </row>
    <row r="105" s="46" customFormat="1" ht="20" customHeight="1" spans="1:8">
      <c r="A105" s="88" t="s">
        <v>166</v>
      </c>
      <c r="B105" s="56"/>
      <c r="C105" s="56"/>
      <c r="D105" s="56"/>
      <c r="E105" s="56"/>
      <c r="F105" s="70">
        <f>SUM(F106:F108)</f>
        <v>76</v>
      </c>
      <c r="G105" s="56"/>
      <c r="H105" s="89"/>
    </row>
    <row r="106" s="45" customFormat="1" ht="20" customHeight="1" spans="1:8">
      <c r="A106" s="66">
        <v>1</v>
      </c>
      <c r="B106" s="67" t="s">
        <v>167</v>
      </c>
      <c r="C106" s="67"/>
      <c r="D106" s="67" t="s">
        <v>90</v>
      </c>
      <c r="E106" s="67" t="s">
        <v>90</v>
      </c>
      <c r="F106" s="68">
        <v>45</v>
      </c>
      <c r="G106" s="90"/>
      <c r="H106" s="91"/>
    </row>
    <row r="107" s="45" customFormat="1" ht="20" customHeight="1" spans="1:8">
      <c r="A107" s="66"/>
      <c r="B107" s="67"/>
      <c r="C107" s="67"/>
      <c r="D107" s="67" t="s">
        <v>91</v>
      </c>
      <c r="E107" s="67" t="s">
        <v>91</v>
      </c>
      <c r="F107" s="68">
        <v>14</v>
      </c>
      <c r="G107" s="90"/>
      <c r="H107" s="91"/>
    </row>
    <row r="108" s="45" customFormat="1" ht="20" customHeight="1" spans="1:8">
      <c r="A108" s="66"/>
      <c r="B108" s="67"/>
      <c r="C108" s="67"/>
      <c r="D108" s="67" t="s">
        <v>25</v>
      </c>
      <c r="E108" s="67" t="s">
        <v>25</v>
      </c>
      <c r="F108" s="68">
        <v>17</v>
      </c>
      <c r="G108" s="90"/>
      <c r="H108" s="91"/>
    </row>
    <row r="109" s="46" customFormat="1" ht="20" customHeight="1" spans="1:8">
      <c r="A109" s="88" t="s">
        <v>168</v>
      </c>
      <c r="B109" s="56"/>
      <c r="C109" s="56"/>
      <c r="D109" s="56"/>
      <c r="E109" s="56"/>
      <c r="F109" s="70">
        <f>F110+F111+F112</f>
        <v>89</v>
      </c>
      <c r="G109" s="56"/>
      <c r="H109" s="89"/>
    </row>
    <row r="110" s="45" customFormat="1" ht="20" customHeight="1" spans="1:8">
      <c r="A110" s="66">
        <v>1</v>
      </c>
      <c r="B110" s="67" t="s">
        <v>169</v>
      </c>
      <c r="C110" s="67"/>
      <c r="D110" s="67" t="s">
        <v>91</v>
      </c>
      <c r="E110" s="67" t="s">
        <v>91</v>
      </c>
      <c r="F110" s="68">
        <v>22</v>
      </c>
      <c r="G110" s="90"/>
      <c r="H110" s="91"/>
    </row>
    <row r="111" s="45" customFormat="1" ht="20" customHeight="1" spans="1:8">
      <c r="A111" s="66"/>
      <c r="B111" s="67"/>
      <c r="C111" s="67"/>
      <c r="D111" s="67" t="s">
        <v>25</v>
      </c>
      <c r="E111" s="67" t="s">
        <v>25</v>
      </c>
      <c r="F111" s="68">
        <v>17</v>
      </c>
      <c r="G111" s="90"/>
      <c r="H111" s="91"/>
    </row>
    <row r="112" s="45" customFormat="1" ht="20" customHeight="1" spans="1:8">
      <c r="A112" s="66">
        <v>2</v>
      </c>
      <c r="B112" s="67" t="s">
        <v>170</v>
      </c>
      <c r="C112" s="67"/>
      <c r="D112" s="67" t="s">
        <v>158</v>
      </c>
      <c r="E112" s="67" t="s">
        <v>159</v>
      </c>
      <c r="F112" s="68">
        <v>50</v>
      </c>
      <c r="G112" s="90"/>
      <c r="H112" s="91"/>
    </row>
    <row r="113" s="46" customFormat="1" ht="20" customHeight="1" spans="1:8">
      <c r="A113" s="88" t="s">
        <v>171</v>
      </c>
      <c r="B113" s="56"/>
      <c r="C113" s="56"/>
      <c r="D113" s="56"/>
      <c r="E113" s="56"/>
      <c r="F113" s="70">
        <f>F114+F115+F116+F117</f>
        <v>107</v>
      </c>
      <c r="G113" s="56"/>
      <c r="H113" s="89"/>
    </row>
    <row r="114" s="45" customFormat="1" ht="20" customHeight="1" spans="1:8">
      <c r="A114" s="66">
        <v>1</v>
      </c>
      <c r="B114" s="67" t="s">
        <v>172</v>
      </c>
      <c r="C114" s="67"/>
      <c r="D114" s="67" t="s">
        <v>91</v>
      </c>
      <c r="E114" s="67" t="s">
        <v>91</v>
      </c>
      <c r="F114" s="68">
        <v>9</v>
      </c>
      <c r="G114" s="90"/>
      <c r="H114" s="91"/>
    </row>
    <row r="115" s="45" customFormat="1" ht="20" customHeight="1" spans="1:8">
      <c r="A115" s="66"/>
      <c r="B115" s="67"/>
      <c r="C115" s="67"/>
      <c r="D115" s="67" t="s">
        <v>25</v>
      </c>
      <c r="E115" s="67" t="s">
        <v>25</v>
      </c>
      <c r="F115" s="68">
        <v>18</v>
      </c>
      <c r="G115" s="90"/>
      <c r="H115" s="91"/>
    </row>
    <row r="116" s="45" customFormat="1" ht="20" customHeight="1" spans="1:8">
      <c r="A116" s="66">
        <v>2</v>
      </c>
      <c r="B116" s="67" t="s">
        <v>173</v>
      </c>
      <c r="C116" s="67"/>
      <c r="D116" s="67" t="s">
        <v>159</v>
      </c>
      <c r="E116" s="67" t="s">
        <v>159</v>
      </c>
      <c r="F116" s="68">
        <v>40</v>
      </c>
      <c r="G116" s="90"/>
      <c r="H116" s="91"/>
    </row>
    <row r="117" s="45" customFormat="1" ht="20" customHeight="1" spans="1:8">
      <c r="A117" s="66">
        <v>3</v>
      </c>
      <c r="B117" s="67" t="s">
        <v>174</v>
      </c>
      <c r="C117" s="67"/>
      <c r="D117" s="67" t="s">
        <v>159</v>
      </c>
      <c r="E117" s="67" t="s">
        <v>159</v>
      </c>
      <c r="F117" s="68">
        <v>40</v>
      </c>
      <c r="G117" s="90"/>
      <c r="H117" s="91"/>
    </row>
    <row r="118" s="46" customFormat="1" ht="20" customHeight="1" spans="1:8">
      <c r="A118" s="88" t="s">
        <v>175</v>
      </c>
      <c r="B118" s="56"/>
      <c r="C118" s="56"/>
      <c r="D118" s="56"/>
      <c r="E118" s="56"/>
      <c r="F118" s="70">
        <f>SUM(F119:F125)</f>
        <v>369</v>
      </c>
      <c r="G118" s="56"/>
      <c r="H118" s="96"/>
    </row>
    <row r="119" s="45" customFormat="1" ht="20" customHeight="1" spans="1:8">
      <c r="A119" s="66">
        <v>1</v>
      </c>
      <c r="B119" s="67" t="s">
        <v>176</v>
      </c>
      <c r="C119" s="67"/>
      <c r="D119" s="67" t="s">
        <v>90</v>
      </c>
      <c r="E119" s="67" t="s">
        <v>90</v>
      </c>
      <c r="F119" s="68">
        <v>153</v>
      </c>
      <c r="G119" s="90"/>
      <c r="H119" s="97"/>
    </row>
    <row r="120" s="45" customFormat="1" ht="20" customHeight="1" spans="1:8">
      <c r="A120" s="66"/>
      <c r="B120" s="67"/>
      <c r="C120" s="67"/>
      <c r="D120" s="67" t="s">
        <v>91</v>
      </c>
      <c r="E120" s="67" t="s">
        <v>91</v>
      </c>
      <c r="F120" s="68">
        <v>12</v>
      </c>
      <c r="G120" s="90"/>
      <c r="H120" s="97"/>
    </row>
    <row r="121" s="45" customFormat="1" ht="20" customHeight="1" spans="1:8">
      <c r="A121" s="66"/>
      <c r="B121" s="67"/>
      <c r="C121" s="67"/>
      <c r="D121" s="67" t="s">
        <v>25</v>
      </c>
      <c r="E121" s="67" t="s">
        <v>25</v>
      </c>
      <c r="F121" s="68">
        <v>14</v>
      </c>
      <c r="G121" s="90"/>
      <c r="H121" s="97"/>
    </row>
    <row r="122" s="45" customFormat="1" ht="20" customHeight="1" spans="1:8">
      <c r="A122" s="66">
        <v>2</v>
      </c>
      <c r="B122" s="67" t="s">
        <v>177</v>
      </c>
      <c r="C122" s="67"/>
      <c r="D122" s="67" t="s">
        <v>178</v>
      </c>
      <c r="E122" s="67" t="s">
        <v>100</v>
      </c>
      <c r="F122" s="68">
        <v>100</v>
      </c>
      <c r="G122" s="90"/>
      <c r="H122" s="97"/>
    </row>
    <row r="123" s="45" customFormat="1" ht="20" customHeight="1" spans="1:8">
      <c r="A123" s="75">
        <v>3</v>
      </c>
      <c r="B123" s="76" t="s">
        <v>179</v>
      </c>
      <c r="C123" s="76"/>
      <c r="D123" s="76" t="s">
        <v>180</v>
      </c>
      <c r="E123" s="76" t="s">
        <v>100</v>
      </c>
      <c r="F123" s="77">
        <v>40</v>
      </c>
      <c r="G123" s="92"/>
      <c r="H123" s="98"/>
    </row>
    <row r="124" s="45" customFormat="1" ht="20" customHeight="1" spans="1:8">
      <c r="A124" s="79">
        <v>4</v>
      </c>
      <c r="B124" s="80" t="s">
        <v>181</v>
      </c>
      <c r="C124" s="80"/>
      <c r="D124" s="80" t="s">
        <v>182</v>
      </c>
      <c r="E124" s="80" t="s">
        <v>100</v>
      </c>
      <c r="F124" s="81">
        <v>40</v>
      </c>
      <c r="G124" s="94"/>
      <c r="H124" s="99"/>
    </row>
    <row r="125" s="45" customFormat="1" ht="20" customHeight="1" spans="1:8">
      <c r="A125" s="66">
        <v>5</v>
      </c>
      <c r="B125" s="67" t="s">
        <v>183</v>
      </c>
      <c r="C125" s="67"/>
      <c r="D125" s="67" t="s">
        <v>83</v>
      </c>
      <c r="E125" s="67" t="s">
        <v>83</v>
      </c>
      <c r="F125" s="68">
        <v>10</v>
      </c>
      <c r="G125" s="90"/>
      <c r="H125" s="97"/>
    </row>
    <row r="126" s="46" customFormat="1" ht="20" customHeight="1" spans="1:8">
      <c r="A126" s="88" t="s">
        <v>184</v>
      </c>
      <c r="B126" s="56"/>
      <c r="C126" s="56"/>
      <c r="D126" s="56"/>
      <c r="E126" s="56"/>
      <c r="F126" s="70">
        <f>F127+F128+F129+F130</f>
        <v>109</v>
      </c>
      <c r="G126" s="56"/>
      <c r="H126" s="96"/>
    </row>
    <row r="127" s="45" customFormat="1" ht="20" customHeight="1" spans="1:8">
      <c r="A127" s="66">
        <v>1</v>
      </c>
      <c r="B127" s="67" t="s">
        <v>185</v>
      </c>
      <c r="C127" s="67"/>
      <c r="D127" s="67" t="s">
        <v>90</v>
      </c>
      <c r="E127" s="67" t="s">
        <v>90</v>
      </c>
      <c r="F127" s="68">
        <v>55</v>
      </c>
      <c r="G127" s="90"/>
      <c r="H127" s="97"/>
    </row>
    <row r="128" s="45" customFormat="1" ht="20" customHeight="1" spans="1:8">
      <c r="A128" s="66"/>
      <c r="B128" s="67"/>
      <c r="C128" s="67"/>
      <c r="D128" s="67" t="s">
        <v>91</v>
      </c>
      <c r="E128" s="67" t="s">
        <v>91</v>
      </c>
      <c r="F128" s="68">
        <v>5</v>
      </c>
      <c r="G128" s="90"/>
      <c r="H128" s="97"/>
    </row>
    <row r="129" s="45" customFormat="1" ht="20" customHeight="1" spans="1:8">
      <c r="A129" s="66"/>
      <c r="B129" s="67"/>
      <c r="C129" s="67"/>
      <c r="D129" s="67" t="s">
        <v>25</v>
      </c>
      <c r="E129" s="67" t="s">
        <v>25</v>
      </c>
      <c r="F129" s="68">
        <v>9</v>
      </c>
      <c r="G129" s="90"/>
      <c r="H129" s="97"/>
    </row>
    <row r="130" s="45" customFormat="1" ht="20" customHeight="1" spans="1:8">
      <c r="A130" s="66">
        <v>2</v>
      </c>
      <c r="B130" s="67" t="s">
        <v>186</v>
      </c>
      <c r="C130" s="67"/>
      <c r="D130" s="67" t="s">
        <v>159</v>
      </c>
      <c r="E130" s="67" t="s">
        <v>159</v>
      </c>
      <c r="F130" s="68">
        <v>40</v>
      </c>
      <c r="G130" s="90"/>
      <c r="H130" s="97"/>
    </row>
    <row r="131" s="46" customFormat="1" ht="20" customHeight="1" spans="1:8">
      <c r="A131" s="88" t="s">
        <v>187</v>
      </c>
      <c r="B131" s="56"/>
      <c r="C131" s="56"/>
      <c r="D131" s="56"/>
      <c r="E131" s="56"/>
      <c r="F131" s="70">
        <f>SUM(F132:F133)</f>
        <v>15</v>
      </c>
      <c r="G131" s="56"/>
      <c r="H131" s="96"/>
    </row>
    <row r="132" s="45" customFormat="1" ht="20" customHeight="1" spans="1:8">
      <c r="A132" s="66">
        <v>1</v>
      </c>
      <c r="B132" s="67" t="s">
        <v>188</v>
      </c>
      <c r="C132" s="67"/>
      <c r="D132" s="67" t="s">
        <v>91</v>
      </c>
      <c r="E132" s="67" t="s">
        <v>91</v>
      </c>
      <c r="F132" s="68">
        <v>6</v>
      </c>
      <c r="G132" s="90"/>
      <c r="H132" s="97"/>
    </row>
    <row r="133" s="45" customFormat="1" ht="20" customHeight="1" spans="1:8">
      <c r="A133" s="66"/>
      <c r="B133" s="67"/>
      <c r="C133" s="67"/>
      <c r="D133" s="67" t="s">
        <v>25</v>
      </c>
      <c r="E133" s="67" t="s">
        <v>25</v>
      </c>
      <c r="F133" s="68">
        <v>9</v>
      </c>
      <c r="G133" s="90"/>
      <c r="H133" s="97"/>
    </row>
    <row r="134" s="46" customFormat="1" ht="20" customHeight="1" spans="1:8">
      <c r="A134" s="88" t="s">
        <v>189</v>
      </c>
      <c r="B134" s="56"/>
      <c r="C134" s="56"/>
      <c r="D134" s="56"/>
      <c r="E134" s="56"/>
      <c r="F134" s="70">
        <f>F135+F136+F137+F138</f>
        <v>99</v>
      </c>
      <c r="G134" s="56"/>
      <c r="H134" s="96"/>
    </row>
    <row r="135" s="45" customFormat="1" ht="20" customHeight="1" spans="1:8">
      <c r="A135" s="66">
        <v>1</v>
      </c>
      <c r="B135" s="67" t="s">
        <v>190</v>
      </c>
      <c r="C135" s="67"/>
      <c r="D135" s="67" t="s">
        <v>90</v>
      </c>
      <c r="E135" s="67" t="s">
        <v>90</v>
      </c>
      <c r="F135" s="68">
        <v>40</v>
      </c>
      <c r="G135" s="90"/>
      <c r="H135" s="97"/>
    </row>
    <row r="136" s="45" customFormat="1" ht="20" customHeight="1" spans="1:8">
      <c r="A136" s="66"/>
      <c r="B136" s="67"/>
      <c r="C136" s="67"/>
      <c r="D136" s="67" t="s">
        <v>91</v>
      </c>
      <c r="E136" s="67" t="s">
        <v>91</v>
      </c>
      <c r="F136" s="68">
        <v>10</v>
      </c>
      <c r="G136" s="90"/>
      <c r="H136" s="97"/>
    </row>
    <row r="137" s="45" customFormat="1" ht="20" customHeight="1" spans="1:8">
      <c r="A137" s="66"/>
      <c r="B137" s="67"/>
      <c r="C137" s="67"/>
      <c r="D137" s="67" t="s">
        <v>25</v>
      </c>
      <c r="E137" s="67" t="s">
        <v>25</v>
      </c>
      <c r="F137" s="68">
        <v>9</v>
      </c>
      <c r="G137" s="90"/>
      <c r="H137" s="97"/>
    </row>
    <row r="138" s="45" customFormat="1" ht="20" customHeight="1" spans="1:8">
      <c r="A138" s="66">
        <v>2</v>
      </c>
      <c r="B138" s="67" t="s">
        <v>191</v>
      </c>
      <c r="C138" s="67"/>
      <c r="D138" s="67" t="s">
        <v>159</v>
      </c>
      <c r="E138" s="67" t="s">
        <v>159</v>
      </c>
      <c r="F138" s="68">
        <v>40</v>
      </c>
      <c r="G138" s="90"/>
      <c r="H138" s="97"/>
    </row>
    <row r="139" s="46" customFormat="1" ht="20" customHeight="1" spans="1:8">
      <c r="A139" s="88" t="s">
        <v>192</v>
      </c>
      <c r="B139" s="56"/>
      <c r="C139" s="56"/>
      <c r="D139" s="56"/>
      <c r="E139" s="56"/>
      <c r="F139" s="70">
        <f>SUM(F140:F141)</f>
        <v>24</v>
      </c>
      <c r="G139" s="56"/>
      <c r="H139" s="96"/>
    </row>
    <row r="140" s="45" customFormat="1" ht="20" customHeight="1" spans="1:8">
      <c r="A140" s="66">
        <v>1</v>
      </c>
      <c r="B140" s="67" t="s">
        <v>193</v>
      </c>
      <c r="C140" s="67"/>
      <c r="D140" s="67" t="s">
        <v>91</v>
      </c>
      <c r="E140" s="67" t="s">
        <v>91</v>
      </c>
      <c r="F140" s="68">
        <v>8</v>
      </c>
      <c r="G140" s="90"/>
      <c r="H140" s="97"/>
    </row>
    <row r="141" s="45" customFormat="1" ht="20" customHeight="1" spans="1:8">
      <c r="A141" s="66"/>
      <c r="B141" s="67"/>
      <c r="C141" s="67"/>
      <c r="D141" s="67" t="s">
        <v>25</v>
      </c>
      <c r="E141" s="67" t="s">
        <v>25</v>
      </c>
      <c r="F141" s="68">
        <v>16</v>
      </c>
      <c r="G141" s="90"/>
      <c r="H141" s="97"/>
    </row>
    <row r="142" s="46" customFormat="1" ht="20" customHeight="1" spans="1:8">
      <c r="A142" s="88" t="s">
        <v>194</v>
      </c>
      <c r="B142" s="56"/>
      <c r="C142" s="56"/>
      <c r="D142" s="56"/>
      <c r="E142" s="56"/>
      <c r="F142" s="70">
        <f>F143+F144+F145+F146</f>
        <v>115</v>
      </c>
      <c r="G142" s="56"/>
      <c r="H142" s="96"/>
    </row>
    <row r="143" s="45" customFormat="1" ht="20" customHeight="1" spans="1:8">
      <c r="A143" s="66">
        <v>1</v>
      </c>
      <c r="B143" s="67" t="s">
        <v>195</v>
      </c>
      <c r="C143" s="67"/>
      <c r="D143" s="67" t="s">
        <v>90</v>
      </c>
      <c r="E143" s="67" t="s">
        <v>90</v>
      </c>
      <c r="F143" s="68">
        <v>48</v>
      </c>
      <c r="G143" s="90"/>
      <c r="H143" s="97"/>
    </row>
    <row r="144" s="45" customFormat="1" ht="20" customHeight="1" spans="1:8">
      <c r="A144" s="66"/>
      <c r="B144" s="67"/>
      <c r="C144" s="67"/>
      <c r="D144" s="67" t="s">
        <v>91</v>
      </c>
      <c r="E144" s="67" t="s">
        <v>91</v>
      </c>
      <c r="F144" s="68">
        <v>8</v>
      </c>
      <c r="G144" s="90"/>
      <c r="H144" s="97"/>
    </row>
    <row r="145" s="45" customFormat="1" ht="20" customHeight="1" spans="1:8">
      <c r="A145" s="66"/>
      <c r="B145" s="67"/>
      <c r="C145" s="67"/>
      <c r="D145" s="67" t="s">
        <v>25</v>
      </c>
      <c r="E145" s="67" t="s">
        <v>25</v>
      </c>
      <c r="F145" s="68">
        <v>9</v>
      </c>
      <c r="G145" s="90"/>
      <c r="H145" s="97"/>
    </row>
    <row r="146" s="45" customFormat="1" ht="20" customHeight="1" spans="1:8">
      <c r="A146" s="66">
        <v>2</v>
      </c>
      <c r="B146" s="67" t="s">
        <v>196</v>
      </c>
      <c r="C146" s="67"/>
      <c r="D146" s="67" t="s">
        <v>159</v>
      </c>
      <c r="E146" s="67" t="s">
        <v>159</v>
      </c>
      <c r="F146" s="68">
        <v>50</v>
      </c>
      <c r="G146" s="90"/>
      <c r="H146" s="97"/>
    </row>
    <row r="147" s="46" customFormat="1" ht="20" customHeight="1" spans="1:8">
      <c r="A147" s="88" t="s">
        <v>197</v>
      </c>
      <c r="B147" s="56"/>
      <c r="C147" s="56"/>
      <c r="D147" s="56"/>
      <c r="E147" s="56"/>
      <c r="F147" s="70">
        <f>F148+F149+F150+F151+F152</f>
        <v>222</v>
      </c>
      <c r="G147" s="56"/>
      <c r="H147" s="96"/>
    </row>
    <row r="148" s="45" customFormat="1" ht="20" customHeight="1" spans="1:8">
      <c r="A148" s="66">
        <v>1</v>
      </c>
      <c r="B148" s="67" t="s">
        <v>198</v>
      </c>
      <c r="C148" s="67"/>
      <c r="D148" s="67" t="s">
        <v>90</v>
      </c>
      <c r="E148" s="67" t="s">
        <v>90</v>
      </c>
      <c r="F148" s="68">
        <v>122</v>
      </c>
      <c r="G148" s="90"/>
      <c r="H148" s="97"/>
    </row>
    <row r="149" s="45" customFormat="1" ht="20" customHeight="1" spans="1:8">
      <c r="A149" s="66"/>
      <c r="B149" s="67"/>
      <c r="C149" s="67"/>
      <c r="D149" s="67" t="s">
        <v>91</v>
      </c>
      <c r="E149" s="67" t="s">
        <v>91</v>
      </c>
      <c r="F149" s="68">
        <v>10</v>
      </c>
      <c r="G149" s="90"/>
      <c r="H149" s="97"/>
    </row>
    <row r="150" s="45" customFormat="1" ht="20" customHeight="1" spans="1:8">
      <c r="A150" s="66"/>
      <c r="B150" s="67"/>
      <c r="C150" s="67"/>
      <c r="D150" s="67" t="s">
        <v>25</v>
      </c>
      <c r="E150" s="67" t="s">
        <v>25</v>
      </c>
      <c r="F150" s="68">
        <v>20</v>
      </c>
      <c r="G150" s="90"/>
      <c r="H150" s="97"/>
    </row>
    <row r="151" s="45" customFormat="1" ht="20" customHeight="1" spans="1:8">
      <c r="A151" s="75">
        <v>2</v>
      </c>
      <c r="B151" s="76" t="s">
        <v>199</v>
      </c>
      <c r="C151" s="76"/>
      <c r="D151" s="76" t="s">
        <v>159</v>
      </c>
      <c r="E151" s="76" t="s">
        <v>159</v>
      </c>
      <c r="F151" s="77">
        <v>30</v>
      </c>
      <c r="G151" s="92"/>
      <c r="H151" s="98"/>
    </row>
    <row r="152" s="45" customFormat="1" ht="20" customHeight="1" spans="1:8">
      <c r="A152" s="79">
        <v>3</v>
      </c>
      <c r="B152" s="80" t="s">
        <v>200</v>
      </c>
      <c r="C152" s="80"/>
      <c r="D152" s="80" t="s">
        <v>143</v>
      </c>
      <c r="E152" s="80" t="s">
        <v>144</v>
      </c>
      <c r="F152" s="81">
        <v>40</v>
      </c>
      <c r="G152" s="94"/>
      <c r="H152" s="99"/>
    </row>
    <row r="153" s="46" customFormat="1" ht="20" customHeight="1" spans="1:8">
      <c r="A153" s="88" t="s">
        <v>201</v>
      </c>
      <c r="B153" s="56"/>
      <c r="C153" s="56"/>
      <c r="D153" s="56"/>
      <c r="E153" s="56"/>
      <c r="F153" s="70">
        <f>SUM(F154:F156)</f>
        <v>118</v>
      </c>
      <c r="G153" s="56"/>
      <c r="H153" s="96"/>
    </row>
    <row r="154" s="45" customFormat="1" ht="20" customHeight="1" spans="1:8">
      <c r="A154" s="66">
        <v>1</v>
      </c>
      <c r="B154" s="67" t="s">
        <v>202</v>
      </c>
      <c r="C154" s="67"/>
      <c r="D154" s="67" t="s">
        <v>90</v>
      </c>
      <c r="E154" s="67" t="s">
        <v>90</v>
      </c>
      <c r="F154" s="68">
        <v>95</v>
      </c>
      <c r="G154" s="90"/>
      <c r="H154" s="97"/>
    </row>
    <row r="155" s="45" customFormat="1" ht="20" customHeight="1" spans="1:8">
      <c r="A155" s="66"/>
      <c r="B155" s="67"/>
      <c r="C155" s="67"/>
      <c r="D155" s="67" t="s">
        <v>91</v>
      </c>
      <c r="E155" s="67" t="s">
        <v>91</v>
      </c>
      <c r="F155" s="68">
        <v>8</v>
      </c>
      <c r="G155" s="90"/>
      <c r="H155" s="97"/>
    </row>
    <row r="156" s="45" customFormat="1" ht="20" customHeight="1" spans="1:8">
      <c r="A156" s="66"/>
      <c r="B156" s="67"/>
      <c r="C156" s="67"/>
      <c r="D156" s="67" t="s">
        <v>25</v>
      </c>
      <c r="E156" s="67" t="s">
        <v>25</v>
      </c>
      <c r="F156" s="68">
        <v>15</v>
      </c>
      <c r="G156" s="90"/>
      <c r="H156" s="97"/>
    </row>
    <row r="157" s="46" customFormat="1" ht="20" customHeight="1" spans="1:8">
      <c r="A157" s="88" t="s">
        <v>203</v>
      </c>
      <c r="B157" s="56"/>
      <c r="C157" s="56"/>
      <c r="D157" s="56"/>
      <c r="E157" s="56"/>
      <c r="F157" s="70">
        <f>F158+F159+F160+F161</f>
        <v>92</v>
      </c>
      <c r="G157" s="56"/>
      <c r="H157" s="96"/>
    </row>
    <row r="158" s="45" customFormat="1" ht="20" customHeight="1" spans="1:8">
      <c r="A158" s="66">
        <v>1</v>
      </c>
      <c r="B158" s="67" t="s">
        <v>204</v>
      </c>
      <c r="C158" s="67"/>
      <c r="D158" s="67" t="s">
        <v>90</v>
      </c>
      <c r="E158" s="67" t="s">
        <v>90</v>
      </c>
      <c r="F158" s="68">
        <v>45</v>
      </c>
      <c r="G158" s="90"/>
      <c r="H158" s="97"/>
    </row>
    <row r="159" s="45" customFormat="1" ht="20" customHeight="1" spans="1:8">
      <c r="A159" s="66"/>
      <c r="B159" s="67"/>
      <c r="C159" s="67"/>
      <c r="D159" s="67" t="s">
        <v>91</v>
      </c>
      <c r="E159" s="67" t="s">
        <v>91</v>
      </c>
      <c r="F159" s="68">
        <v>9</v>
      </c>
      <c r="G159" s="90"/>
      <c r="H159" s="97"/>
    </row>
    <row r="160" s="45" customFormat="1" ht="20" customHeight="1" spans="1:8">
      <c r="A160" s="66"/>
      <c r="B160" s="67"/>
      <c r="C160" s="67"/>
      <c r="D160" s="67" t="s">
        <v>25</v>
      </c>
      <c r="E160" s="67" t="s">
        <v>25</v>
      </c>
      <c r="F160" s="68">
        <v>8</v>
      </c>
      <c r="G160" s="90"/>
      <c r="H160" s="97"/>
    </row>
    <row r="161" s="45" customFormat="1" ht="20" customHeight="1" spans="1:8">
      <c r="A161" s="66">
        <v>2</v>
      </c>
      <c r="B161" s="67" t="s">
        <v>205</v>
      </c>
      <c r="C161" s="67"/>
      <c r="D161" s="67" t="s">
        <v>159</v>
      </c>
      <c r="E161" s="67" t="s">
        <v>159</v>
      </c>
      <c r="F161" s="68">
        <v>30</v>
      </c>
      <c r="G161" s="90"/>
      <c r="H161" s="97"/>
    </row>
    <row r="162" s="46" customFormat="1" ht="20" customHeight="1" spans="1:8">
      <c r="A162" s="88" t="s">
        <v>206</v>
      </c>
      <c r="B162" s="56"/>
      <c r="C162" s="56"/>
      <c r="D162" s="56"/>
      <c r="E162" s="56"/>
      <c r="F162" s="70">
        <f>F163+F164+F165+F166</f>
        <v>135</v>
      </c>
      <c r="G162" s="56"/>
      <c r="H162" s="96"/>
    </row>
    <row r="163" s="45" customFormat="1" ht="20" customHeight="1" spans="1:8">
      <c r="A163" s="66">
        <v>1</v>
      </c>
      <c r="B163" s="67" t="s">
        <v>207</v>
      </c>
      <c r="C163" s="67"/>
      <c r="D163" s="67" t="s">
        <v>90</v>
      </c>
      <c r="E163" s="67" t="s">
        <v>90</v>
      </c>
      <c r="F163" s="68">
        <v>93</v>
      </c>
      <c r="G163" s="90"/>
      <c r="H163" s="97"/>
    </row>
    <row r="164" s="45" customFormat="1" ht="20" customHeight="1" spans="1:8">
      <c r="A164" s="66"/>
      <c r="B164" s="67"/>
      <c r="C164" s="67"/>
      <c r="D164" s="67" t="s">
        <v>91</v>
      </c>
      <c r="E164" s="67" t="s">
        <v>91</v>
      </c>
      <c r="F164" s="68">
        <v>8</v>
      </c>
      <c r="G164" s="90"/>
      <c r="H164" s="97"/>
    </row>
    <row r="165" s="45" customFormat="1" ht="20" customHeight="1" spans="1:8">
      <c r="A165" s="66"/>
      <c r="B165" s="67"/>
      <c r="C165" s="67"/>
      <c r="D165" s="67" t="s">
        <v>25</v>
      </c>
      <c r="E165" s="67" t="s">
        <v>25</v>
      </c>
      <c r="F165" s="68">
        <v>14</v>
      </c>
      <c r="G165" s="90"/>
      <c r="H165" s="97"/>
    </row>
    <row r="166" s="45" customFormat="1" ht="20" customHeight="1" spans="1:8">
      <c r="A166" s="66">
        <v>2</v>
      </c>
      <c r="B166" s="67" t="s">
        <v>208</v>
      </c>
      <c r="C166" s="67"/>
      <c r="D166" s="67" t="s">
        <v>83</v>
      </c>
      <c r="E166" s="67" t="s">
        <v>83</v>
      </c>
      <c r="F166" s="68">
        <v>20</v>
      </c>
      <c r="G166" s="90"/>
      <c r="H166" s="97"/>
    </row>
    <row r="167" s="46" customFormat="1" ht="20" customHeight="1" spans="1:8">
      <c r="A167" s="88" t="s">
        <v>209</v>
      </c>
      <c r="B167" s="56"/>
      <c r="C167" s="56"/>
      <c r="D167" s="56"/>
      <c r="E167" s="56"/>
      <c r="F167" s="70">
        <f>SUM(F168:F170)</f>
        <v>163</v>
      </c>
      <c r="G167" s="56"/>
      <c r="H167" s="96"/>
    </row>
    <row r="168" s="45" customFormat="1" ht="20" customHeight="1" spans="1:8">
      <c r="A168" s="66">
        <v>1</v>
      </c>
      <c r="B168" s="67" t="s">
        <v>210</v>
      </c>
      <c r="C168" s="67"/>
      <c r="D168" s="67" t="s">
        <v>90</v>
      </c>
      <c r="E168" s="67" t="s">
        <v>90</v>
      </c>
      <c r="F168" s="68">
        <v>156</v>
      </c>
      <c r="G168" s="90"/>
      <c r="H168" s="97"/>
    </row>
    <row r="169" s="45" customFormat="1" ht="20" customHeight="1" spans="1:8">
      <c r="A169" s="66"/>
      <c r="B169" s="67"/>
      <c r="C169" s="67"/>
      <c r="D169" s="67" t="s">
        <v>91</v>
      </c>
      <c r="E169" s="67" t="s">
        <v>91</v>
      </c>
      <c r="F169" s="68">
        <v>3</v>
      </c>
      <c r="G169" s="90"/>
      <c r="H169" s="97"/>
    </row>
    <row r="170" s="45" customFormat="1" ht="20" customHeight="1" spans="1:8">
      <c r="A170" s="66"/>
      <c r="B170" s="67"/>
      <c r="C170" s="67"/>
      <c r="D170" s="67" t="s">
        <v>25</v>
      </c>
      <c r="E170" s="67" t="s">
        <v>25</v>
      </c>
      <c r="F170" s="68">
        <v>4</v>
      </c>
      <c r="G170" s="90"/>
      <c r="H170" s="97"/>
    </row>
    <row r="171" s="46" customFormat="1" ht="20" customHeight="1" spans="1:8">
      <c r="A171" s="88" t="s">
        <v>211</v>
      </c>
      <c r="B171" s="56"/>
      <c r="C171" s="56"/>
      <c r="D171" s="56"/>
      <c r="E171" s="56"/>
      <c r="F171" s="70">
        <f>F172+F173+F174+F175+F176</f>
        <v>135</v>
      </c>
      <c r="G171" s="56"/>
      <c r="H171" s="96"/>
    </row>
    <row r="172" s="45" customFormat="1" ht="20" customHeight="1" spans="1:8">
      <c r="A172" s="66">
        <v>1</v>
      </c>
      <c r="B172" s="67" t="s">
        <v>212</v>
      </c>
      <c r="C172" s="67"/>
      <c r="D172" s="67" t="s">
        <v>90</v>
      </c>
      <c r="E172" s="67" t="s">
        <v>90</v>
      </c>
      <c r="F172" s="68">
        <v>40</v>
      </c>
      <c r="G172" s="90"/>
      <c r="H172" s="97"/>
    </row>
    <row r="173" s="45" customFormat="1" ht="20" customHeight="1" spans="1:8">
      <c r="A173" s="66"/>
      <c r="B173" s="67"/>
      <c r="C173" s="67"/>
      <c r="D173" s="67" t="s">
        <v>91</v>
      </c>
      <c r="E173" s="67" t="s">
        <v>91</v>
      </c>
      <c r="F173" s="68">
        <v>9</v>
      </c>
      <c r="G173" s="90"/>
      <c r="H173" s="97"/>
    </row>
    <row r="174" s="45" customFormat="1" ht="20" customHeight="1" spans="1:8">
      <c r="A174" s="66"/>
      <c r="B174" s="67"/>
      <c r="C174" s="67"/>
      <c r="D174" s="67" t="s">
        <v>25</v>
      </c>
      <c r="E174" s="67" t="s">
        <v>25</v>
      </c>
      <c r="F174" s="68">
        <v>6</v>
      </c>
      <c r="G174" s="90"/>
      <c r="H174" s="97"/>
    </row>
    <row r="175" s="45" customFormat="1" ht="30" customHeight="1" spans="1:8">
      <c r="A175" s="66">
        <v>2</v>
      </c>
      <c r="B175" s="67" t="s">
        <v>213</v>
      </c>
      <c r="C175" s="67"/>
      <c r="D175" s="67" t="s">
        <v>214</v>
      </c>
      <c r="E175" s="67" t="s">
        <v>100</v>
      </c>
      <c r="F175" s="68">
        <v>40</v>
      </c>
      <c r="G175" s="90"/>
      <c r="H175" s="97"/>
    </row>
    <row r="176" s="45" customFormat="1" ht="20" customHeight="1" spans="1:8">
      <c r="A176" s="66">
        <v>3</v>
      </c>
      <c r="B176" s="67" t="s">
        <v>215</v>
      </c>
      <c r="C176" s="67"/>
      <c r="D176" s="67" t="s">
        <v>159</v>
      </c>
      <c r="E176" s="67" t="s">
        <v>159</v>
      </c>
      <c r="F176" s="68">
        <v>40</v>
      </c>
      <c r="G176" s="90"/>
      <c r="H176" s="97"/>
    </row>
    <row r="177" s="46" customFormat="1" ht="20" customHeight="1" spans="1:8">
      <c r="A177" s="100" t="s">
        <v>216</v>
      </c>
      <c r="B177" s="101"/>
      <c r="C177" s="101"/>
      <c r="D177" s="101"/>
      <c r="E177" s="101"/>
      <c r="F177" s="102">
        <f>F178+F179+F180+F181</f>
        <v>98</v>
      </c>
      <c r="G177" s="101"/>
      <c r="H177" s="103"/>
    </row>
    <row r="178" s="45" customFormat="1" ht="20" customHeight="1" spans="1:8">
      <c r="A178" s="79">
        <v>1</v>
      </c>
      <c r="B178" s="80" t="s">
        <v>217</v>
      </c>
      <c r="C178" s="80"/>
      <c r="D178" s="80" t="s">
        <v>90</v>
      </c>
      <c r="E178" s="80" t="s">
        <v>90</v>
      </c>
      <c r="F178" s="81">
        <v>38</v>
      </c>
      <c r="G178" s="94"/>
      <c r="H178" s="99"/>
    </row>
    <row r="179" s="45" customFormat="1" ht="20" customHeight="1" spans="1:8">
      <c r="A179" s="66"/>
      <c r="B179" s="67"/>
      <c r="C179" s="67"/>
      <c r="D179" s="67" t="s">
        <v>91</v>
      </c>
      <c r="E179" s="67" t="s">
        <v>91</v>
      </c>
      <c r="F179" s="68">
        <v>13</v>
      </c>
      <c r="G179" s="90"/>
      <c r="H179" s="97"/>
    </row>
    <row r="180" s="45" customFormat="1" ht="20" customHeight="1" spans="1:8">
      <c r="A180" s="66"/>
      <c r="B180" s="67"/>
      <c r="C180" s="67"/>
      <c r="D180" s="67" t="s">
        <v>25</v>
      </c>
      <c r="E180" s="67" t="s">
        <v>25</v>
      </c>
      <c r="F180" s="68">
        <v>7</v>
      </c>
      <c r="G180" s="90"/>
      <c r="H180" s="97"/>
    </row>
    <row r="181" s="45" customFormat="1" ht="20" customHeight="1" spans="1:8">
      <c r="A181" s="66">
        <v>2</v>
      </c>
      <c r="B181" s="67" t="s">
        <v>218</v>
      </c>
      <c r="C181" s="67"/>
      <c r="D181" s="67" t="s">
        <v>159</v>
      </c>
      <c r="E181" s="67" t="s">
        <v>159</v>
      </c>
      <c r="F181" s="68">
        <v>40</v>
      </c>
      <c r="G181" s="90"/>
      <c r="H181" s="97"/>
    </row>
    <row r="182" s="46" customFormat="1" ht="20" customHeight="1" spans="1:8">
      <c r="A182" s="88" t="s">
        <v>219</v>
      </c>
      <c r="B182" s="56"/>
      <c r="C182" s="56"/>
      <c r="D182" s="56"/>
      <c r="E182" s="56"/>
      <c r="F182" s="70">
        <f>F183+F184+F185+F186+F187</f>
        <v>236</v>
      </c>
      <c r="G182" s="56"/>
      <c r="H182" s="96"/>
    </row>
    <row r="183" s="45" customFormat="1" ht="20" customHeight="1" spans="1:8">
      <c r="A183" s="66">
        <v>1</v>
      </c>
      <c r="B183" s="67" t="s">
        <v>220</v>
      </c>
      <c r="C183" s="67"/>
      <c r="D183" s="67" t="s">
        <v>90</v>
      </c>
      <c r="E183" s="67" t="s">
        <v>90</v>
      </c>
      <c r="F183" s="68">
        <v>174</v>
      </c>
      <c r="G183" s="90"/>
      <c r="H183" s="97"/>
    </row>
    <row r="184" s="45" customFormat="1" ht="20" customHeight="1" spans="1:8">
      <c r="A184" s="66"/>
      <c r="B184" s="67"/>
      <c r="C184" s="67"/>
      <c r="D184" s="67" t="s">
        <v>91</v>
      </c>
      <c r="E184" s="67" t="s">
        <v>91</v>
      </c>
      <c r="F184" s="68">
        <v>6</v>
      </c>
      <c r="G184" s="90"/>
      <c r="H184" s="97"/>
    </row>
    <row r="185" s="45" customFormat="1" ht="20" customHeight="1" spans="1:8">
      <c r="A185" s="66"/>
      <c r="B185" s="67"/>
      <c r="C185" s="67"/>
      <c r="D185" s="67" t="s">
        <v>25</v>
      </c>
      <c r="E185" s="67" t="s">
        <v>25</v>
      </c>
      <c r="F185" s="68">
        <v>6</v>
      </c>
      <c r="G185" s="90"/>
      <c r="H185" s="97"/>
    </row>
    <row r="186" s="45" customFormat="1" ht="20" customHeight="1" spans="1:8">
      <c r="A186" s="66">
        <v>2</v>
      </c>
      <c r="B186" s="67" t="s">
        <v>221</v>
      </c>
      <c r="C186" s="67"/>
      <c r="D186" s="67" t="s">
        <v>222</v>
      </c>
      <c r="E186" s="67" t="s">
        <v>100</v>
      </c>
      <c r="F186" s="68">
        <v>40</v>
      </c>
      <c r="G186" s="90"/>
      <c r="H186" s="97"/>
    </row>
    <row r="187" s="45" customFormat="1" ht="20" customHeight="1" spans="1:8">
      <c r="A187" s="66">
        <v>3</v>
      </c>
      <c r="B187" s="67" t="s">
        <v>223</v>
      </c>
      <c r="C187" s="67"/>
      <c r="D187" s="67" t="s">
        <v>224</v>
      </c>
      <c r="E187" s="67" t="s">
        <v>52</v>
      </c>
      <c r="F187" s="68">
        <v>10</v>
      </c>
      <c r="G187" s="90"/>
      <c r="H187" s="97"/>
    </row>
    <row r="188" s="46" customFormat="1" ht="20" customHeight="1" spans="1:8">
      <c r="A188" s="88" t="s">
        <v>225</v>
      </c>
      <c r="B188" s="56"/>
      <c r="C188" s="56"/>
      <c r="D188" s="56"/>
      <c r="E188" s="56"/>
      <c r="F188" s="70">
        <f>F189+F190+F191+F192+F193+F194</f>
        <v>212</v>
      </c>
      <c r="G188" s="56"/>
      <c r="H188" s="96"/>
    </row>
    <row r="189" s="45" customFormat="1" ht="20" customHeight="1" spans="1:8">
      <c r="A189" s="66">
        <v>1</v>
      </c>
      <c r="B189" s="67" t="s">
        <v>226</v>
      </c>
      <c r="C189" s="67"/>
      <c r="D189" s="67" t="s">
        <v>90</v>
      </c>
      <c r="E189" s="67" t="s">
        <v>90</v>
      </c>
      <c r="F189" s="68">
        <v>70</v>
      </c>
      <c r="G189" s="90"/>
      <c r="H189" s="97"/>
    </row>
    <row r="190" s="45" customFormat="1" ht="20" customHeight="1" spans="1:8">
      <c r="A190" s="66"/>
      <c r="B190" s="67"/>
      <c r="C190" s="67"/>
      <c r="D190" s="67" t="s">
        <v>91</v>
      </c>
      <c r="E190" s="67" t="s">
        <v>91</v>
      </c>
      <c r="F190" s="68">
        <v>8</v>
      </c>
      <c r="G190" s="90"/>
      <c r="H190" s="97"/>
    </row>
    <row r="191" s="45" customFormat="1" ht="20" customHeight="1" spans="1:8">
      <c r="A191" s="66"/>
      <c r="B191" s="67"/>
      <c r="C191" s="67"/>
      <c r="D191" s="67" t="s">
        <v>25</v>
      </c>
      <c r="E191" s="67" t="s">
        <v>25</v>
      </c>
      <c r="F191" s="68">
        <v>4</v>
      </c>
      <c r="G191" s="90"/>
      <c r="H191" s="97"/>
    </row>
    <row r="192" s="45" customFormat="1" ht="20" customHeight="1" spans="1:8">
      <c r="A192" s="66">
        <v>2</v>
      </c>
      <c r="B192" s="67" t="s">
        <v>227</v>
      </c>
      <c r="C192" s="67"/>
      <c r="D192" s="67" t="s">
        <v>228</v>
      </c>
      <c r="E192" s="67" t="s">
        <v>100</v>
      </c>
      <c r="F192" s="68">
        <v>70</v>
      </c>
      <c r="G192" s="90"/>
      <c r="H192" s="97"/>
    </row>
    <row r="193" s="45" customFormat="1" ht="20" customHeight="1" spans="1:8">
      <c r="A193" s="66">
        <v>3</v>
      </c>
      <c r="B193" s="67" t="s">
        <v>229</v>
      </c>
      <c r="C193" s="67"/>
      <c r="D193" s="67" t="s">
        <v>83</v>
      </c>
      <c r="E193" s="67" t="s">
        <v>83</v>
      </c>
      <c r="F193" s="68">
        <v>20</v>
      </c>
      <c r="G193" s="90"/>
      <c r="H193" s="97"/>
    </row>
    <row r="194" s="45" customFormat="1" ht="20" customHeight="1" spans="1:8">
      <c r="A194" s="66">
        <v>4</v>
      </c>
      <c r="B194" s="67" t="s">
        <v>230</v>
      </c>
      <c r="C194" s="67"/>
      <c r="D194" s="67" t="s">
        <v>159</v>
      </c>
      <c r="E194" s="67" t="s">
        <v>159</v>
      </c>
      <c r="F194" s="68">
        <v>40</v>
      </c>
      <c r="G194" s="90"/>
      <c r="H194" s="97"/>
    </row>
    <row r="195" s="46" customFormat="1" ht="20" customHeight="1" spans="1:8">
      <c r="A195" s="88" t="s">
        <v>231</v>
      </c>
      <c r="B195" s="56"/>
      <c r="C195" s="56"/>
      <c r="D195" s="56"/>
      <c r="E195" s="56"/>
      <c r="F195" s="70">
        <f>SUM(F196:F198)</f>
        <v>76</v>
      </c>
      <c r="G195" s="56"/>
      <c r="H195" s="96"/>
    </row>
    <row r="196" s="45" customFormat="1" ht="20" customHeight="1" spans="1:8">
      <c r="A196" s="66">
        <v>1</v>
      </c>
      <c r="B196" s="67" t="s">
        <v>232</v>
      </c>
      <c r="C196" s="67"/>
      <c r="D196" s="67" t="s">
        <v>91</v>
      </c>
      <c r="E196" s="67" t="s">
        <v>91</v>
      </c>
      <c r="F196" s="68">
        <v>18</v>
      </c>
      <c r="G196" s="90"/>
      <c r="H196" s="97"/>
    </row>
    <row r="197" s="45" customFormat="1" ht="20" customHeight="1" spans="1:8">
      <c r="A197" s="66"/>
      <c r="B197" s="67"/>
      <c r="C197" s="67"/>
      <c r="D197" s="67" t="s">
        <v>25</v>
      </c>
      <c r="E197" s="67" t="s">
        <v>25</v>
      </c>
      <c r="F197" s="68">
        <v>8</v>
      </c>
      <c r="G197" s="90"/>
      <c r="H197" s="97"/>
    </row>
    <row r="198" s="45" customFormat="1" ht="20" customHeight="1" spans="1:8">
      <c r="A198" s="66">
        <v>2</v>
      </c>
      <c r="B198" s="104" t="s">
        <v>233</v>
      </c>
      <c r="C198" s="105"/>
      <c r="D198" s="67" t="s">
        <v>159</v>
      </c>
      <c r="E198" s="67" t="s">
        <v>159</v>
      </c>
      <c r="F198" s="68">
        <v>50</v>
      </c>
      <c r="G198" s="90"/>
      <c r="H198" s="97"/>
    </row>
    <row r="199" s="46" customFormat="1" ht="20" customHeight="1" spans="1:8">
      <c r="A199" s="88" t="s">
        <v>234</v>
      </c>
      <c r="B199" s="56"/>
      <c r="C199" s="56"/>
      <c r="D199" s="56"/>
      <c r="E199" s="56"/>
      <c r="F199" s="70">
        <f>F200+F201+F202</f>
        <v>48</v>
      </c>
      <c r="G199" s="56"/>
      <c r="H199" s="96"/>
    </row>
    <row r="200" s="45" customFormat="1" ht="20" customHeight="1" spans="1:8">
      <c r="A200" s="66">
        <v>2</v>
      </c>
      <c r="B200" s="67" t="s">
        <v>235</v>
      </c>
      <c r="C200" s="67"/>
      <c r="D200" s="67" t="s">
        <v>91</v>
      </c>
      <c r="E200" s="67" t="s">
        <v>91</v>
      </c>
      <c r="F200" s="68">
        <v>10</v>
      </c>
      <c r="G200" s="90"/>
      <c r="H200" s="97"/>
    </row>
    <row r="201" s="45" customFormat="1" ht="20" customHeight="1" spans="1:8">
      <c r="A201" s="66"/>
      <c r="B201" s="67"/>
      <c r="C201" s="67"/>
      <c r="D201" s="67" t="s">
        <v>25</v>
      </c>
      <c r="E201" s="67" t="s">
        <v>25</v>
      </c>
      <c r="F201" s="68">
        <v>8</v>
      </c>
      <c r="G201" s="90"/>
      <c r="H201" s="97"/>
    </row>
    <row r="202" s="45" customFormat="1" ht="20" customHeight="1" spans="1:8">
      <c r="A202" s="66">
        <v>1</v>
      </c>
      <c r="B202" s="67" t="s">
        <v>236</v>
      </c>
      <c r="C202" s="67"/>
      <c r="D202" s="67" t="s">
        <v>159</v>
      </c>
      <c r="E202" s="67" t="s">
        <v>159</v>
      </c>
      <c r="F202" s="68">
        <v>30</v>
      </c>
      <c r="G202" s="90"/>
      <c r="H202" s="97"/>
    </row>
    <row r="203" s="46" customFormat="1" ht="20" customHeight="1" spans="1:8">
      <c r="A203" s="88" t="s">
        <v>237</v>
      </c>
      <c r="B203" s="56"/>
      <c r="C203" s="56"/>
      <c r="D203" s="56"/>
      <c r="E203" s="56"/>
      <c r="F203" s="70">
        <f>F204+F205+F206+F207+F208</f>
        <v>194</v>
      </c>
      <c r="G203" s="56"/>
      <c r="H203" s="96"/>
    </row>
    <row r="204" s="45" customFormat="1" ht="20" customHeight="1" spans="1:8">
      <c r="A204" s="66">
        <v>1</v>
      </c>
      <c r="B204" s="67" t="s">
        <v>238</v>
      </c>
      <c r="C204" s="67"/>
      <c r="D204" s="67" t="s">
        <v>90</v>
      </c>
      <c r="E204" s="67" t="s">
        <v>90</v>
      </c>
      <c r="F204" s="68">
        <v>72</v>
      </c>
      <c r="G204" s="90"/>
      <c r="H204" s="97"/>
    </row>
    <row r="205" s="45" customFormat="1" ht="20" customHeight="1" spans="1:8">
      <c r="A205" s="66"/>
      <c r="B205" s="67"/>
      <c r="C205" s="67"/>
      <c r="D205" s="67" t="s">
        <v>91</v>
      </c>
      <c r="E205" s="67" t="s">
        <v>91</v>
      </c>
      <c r="F205" s="68">
        <v>8</v>
      </c>
      <c r="G205" s="90"/>
      <c r="H205" s="97"/>
    </row>
    <row r="206" s="45" customFormat="1" ht="20" customHeight="1" spans="1:8">
      <c r="A206" s="75"/>
      <c r="B206" s="76"/>
      <c r="C206" s="76"/>
      <c r="D206" s="76" t="s">
        <v>25</v>
      </c>
      <c r="E206" s="76" t="s">
        <v>25</v>
      </c>
      <c r="F206" s="77">
        <v>4</v>
      </c>
      <c r="G206" s="92"/>
      <c r="H206" s="98"/>
    </row>
    <row r="207" s="45" customFormat="1" ht="20" customHeight="1" spans="1:8">
      <c r="A207" s="79">
        <v>2</v>
      </c>
      <c r="B207" s="80" t="s">
        <v>239</v>
      </c>
      <c r="C207" s="80"/>
      <c r="D207" s="80" t="s">
        <v>240</v>
      </c>
      <c r="E207" s="80" t="s">
        <v>100</v>
      </c>
      <c r="F207" s="81">
        <v>70</v>
      </c>
      <c r="G207" s="94"/>
      <c r="H207" s="99"/>
    </row>
    <row r="208" s="45" customFormat="1" ht="20" customHeight="1" spans="1:8">
      <c r="A208" s="66">
        <v>3</v>
      </c>
      <c r="B208" s="67" t="s">
        <v>241</v>
      </c>
      <c r="C208" s="67"/>
      <c r="D208" s="67" t="s">
        <v>242</v>
      </c>
      <c r="E208" s="67" t="s">
        <v>100</v>
      </c>
      <c r="F208" s="68">
        <v>40</v>
      </c>
      <c r="G208" s="90"/>
      <c r="H208" s="97"/>
    </row>
    <row r="209" s="46" customFormat="1" ht="20" customHeight="1" spans="1:8">
      <c r="A209" s="88" t="s">
        <v>243</v>
      </c>
      <c r="B209" s="56"/>
      <c r="C209" s="56"/>
      <c r="D209" s="56"/>
      <c r="E209" s="56"/>
      <c r="F209" s="70">
        <f>F210+F211+F212+F213</f>
        <v>215</v>
      </c>
      <c r="G209" s="56"/>
      <c r="H209" s="96"/>
    </row>
    <row r="210" s="45" customFormat="1" ht="20" customHeight="1" spans="1:8">
      <c r="A210" s="66">
        <v>1</v>
      </c>
      <c r="B210" s="67" t="s">
        <v>244</v>
      </c>
      <c r="C210" s="67"/>
      <c r="D210" s="67" t="s">
        <v>90</v>
      </c>
      <c r="E210" s="67" t="s">
        <v>90</v>
      </c>
      <c r="F210" s="68">
        <v>131</v>
      </c>
      <c r="G210" s="90"/>
      <c r="H210" s="97"/>
    </row>
    <row r="211" s="45" customFormat="1" ht="20" customHeight="1" spans="1:8">
      <c r="A211" s="66"/>
      <c r="B211" s="67"/>
      <c r="C211" s="67"/>
      <c r="D211" s="67" t="s">
        <v>91</v>
      </c>
      <c r="E211" s="67" t="s">
        <v>91</v>
      </c>
      <c r="F211" s="68">
        <v>10</v>
      </c>
      <c r="G211" s="90"/>
      <c r="H211" s="97"/>
    </row>
    <row r="212" s="45" customFormat="1" ht="20" customHeight="1" spans="1:8">
      <c r="A212" s="66"/>
      <c r="B212" s="67"/>
      <c r="C212" s="67"/>
      <c r="D212" s="67" t="s">
        <v>25</v>
      </c>
      <c r="E212" s="67" t="s">
        <v>25</v>
      </c>
      <c r="F212" s="68">
        <v>4</v>
      </c>
      <c r="G212" s="90"/>
      <c r="H212" s="97"/>
    </row>
    <row r="213" s="45" customFormat="1" ht="20" customHeight="1" spans="1:8">
      <c r="A213" s="66">
        <v>2</v>
      </c>
      <c r="B213" s="67" t="s">
        <v>245</v>
      </c>
      <c r="C213" s="67"/>
      <c r="D213" s="67" t="s">
        <v>246</v>
      </c>
      <c r="E213" s="67" t="s">
        <v>100</v>
      </c>
      <c r="F213" s="68">
        <v>70</v>
      </c>
      <c r="G213" s="90"/>
      <c r="H213" s="97"/>
    </row>
    <row r="214" s="46" customFormat="1" ht="20" customHeight="1" spans="1:8">
      <c r="A214" s="88" t="s">
        <v>247</v>
      </c>
      <c r="B214" s="56"/>
      <c r="C214" s="56"/>
      <c r="D214" s="56"/>
      <c r="E214" s="56"/>
      <c r="F214" s="70">
        <f>F215+F216</f>
        <v>12</v>
      </c>
      <c r="G214" s="56"/>
      <c r="H214" s="96"/>
    </row>
    <row r="215" s="45" customFormat="1" ht="20" customHeight="1" spans="1:8">
      <c r="A215" s="66">
        <v>1</v>
      </c>
      <c r="B215" s="67" t="s">
        <v>248</v>
      </c>
      <c r="C215" s="67"/>
      <c r="D215" s="67" t="s">
        <v>25</v>
      </c>
      <c r="E215" s="67" t="s">
        <v>25</v>
      </c>
      <c r="F215" s="68">
        <v>2</v>
      </c>
      <c r="G215" s="90"/>
      <c r="H215" s="97"/>
    </row>
    <row r="216" s="45" customFormat="1" ht="30" customHeight="1" spans="1:8">
      <c r="A216" s="66">
        <v>2</v>
      </c>
      <c r="B216" s="67" t="s">
        <v>249</v>
      </c>
      <c r="C216" s="67"/>
      <c r="D216" s="67" t="s">
        <v>83</v>
      </c>
      <c r="E216" s="67" t="s">
        <v>83</v>
      </c>
      <c r="F216" s="68">
        <v>10</v>
      </c>
      <c r="G216" s="90"/>
      <c r="H216" s="97"/>
    </row>
    <row r="217" s="46" customFormat="1" ht="20" customHeight="1" spans="1:8">
      <c r="A217" s="88" t="s">
        <v>250</v>
      </c>
      <c r="B217" s="56"/>
      <c r="C217" s="56"/>
      <c r="D217" s="56"/>
      <c r="E217" s="56"/>
      <c r="F217" s="70">
        <f>F218+F219+F220+F221</f>
        <v>140</v>
      </c>
      <c r="G217" s="56"/>
      <c r="H217" s="96"/>
    </row>
    <row r="218" s="45" customFormat="1" ht="20" customHeight="1" spans="1:8">
      <c r="A218" s="66">
        <v>1</v>
      </c>
      <c r="B218" s="67" t="s">
        <v>251</v>
      </c>
      <c r="C218" s="67"/>
      <c r="D218" s="67" t="s">
        <v>90</v>
      </c>
      <c r="E218" s="67" t="s">
        <v>90</v>
      </c>
      <c r="F218" s="68">
        <v>62</v>
      </c>
      <c r="G218" s="90"/>
      <c r="H218" s="97"/>
    </row>
    <row r="219" s="45" customFormat="1" ht="20" customHeight="1" spans="1:8">
      <c r="A219" s="66"/>
      <c r="B219" s="67"/>
      <c r="C219" s="67"/>
      <c r="D219" s="67" t="s">
        <v>91</v>
      </c>
      <c r="E219" s="67" t="s">
        <v>91</v>
      </c>
      <c r="F219" s="68">
        <v>6</v>
      </c>
      <c r="G219" s="90"/>
      <c r="H219" s="97"/>
    </row>
    <row r="220" s="45" customFormat="1" ht="20" customHeight="1" spans="1:8">
      <c r="A220" s="66"/>
      <c r="B220" s="67"/>
      <c r="C220" s="67"/>
      <c r="D220" s="67" t="s">
        <v>25</v>
      </c>
      <c r="E220" s="67" t="s">
        <v>25</v>
      </c>
      <c r="F220" s="68">
        <v>2</v>
      </c>
      <c r="G220" s="90"/>
      <c r="H220" s="97"/>
    </row>
    <row r="221" s="45" customFormat="1" ht="20" customHeight="1" spans="1:8">
      <c r="A221" s="66">
        <v>2</v>
      </c>
      <c r="B221" s="67" t="s">
        <v>252</v>
      </c>
      <c r="C221" s="67"/>
      <c r="D221" s="67" t="s">
        <v>253</v>
      </c>
      <c r="E221" s="67" t="s">
        <v>100</v>
      </c>
      <c r="F221" s="68">
        <v>70</v>
      </c>
      <c r="G221" s="90"/>
      <c r="H221" s="97"/>
    </row>
    <row r="222" s="46" customFormat="1" ht="20" customHeight="1" spans="1:8">
      <c r="A222" s="88" t="s">
        <v>254</v>
      </c>
      <c r="B222" s="56"/>
      <c r="C222" s="56"/>
      <c r="D222" s="56"/>
      <c r="E222" s="56"/>
      <c r="F222" s="70">
        <f>SUM(F223:F224)</f>
        <v>13</v>
      </c>
      <c r="G222" s="56"/>
      <c r="H222" s="96"/>
    </row>
    <row r="223" s="45" customFormat="1" ht="20" customHeight="1" spans="1:8">
      <c r="A223" s="66">
        <v>1</v>
      </c>
      <c r="B223" s="67" t="s">
        <v>255</v>
      </c>
      <c r="C223" s="67"/>
      <c r="D223" s="67" t="s">
        <v>91</v>
      </c>
      <c r="E223" s="67" t="s">
        <v>91</v>
      </c>
      <c r="F223" s="68">
        <v>5</v>
      </c>
      <c r="G223" s="90"/>
      <c r="H223" s="97"/>
    </row>
    <row r="224" s="45" customFormat="1" ht="20" customHeight="1" spans="1:8">
      <c r="A224" s="66"/>
      <c r="B224" s="67"/>
      <c r="C224" s="67"/>
      <c r="D224" s="67" t="s">
        <v>25</v>
      </c>
      <c r="E224" s="67" t="s">
        <v>25</v>
      </c>
      <c r="F224" s="68">
        <v>8</v>
      </c>
      <c r="G224" s="90"/>
      <c r="H224" s="97"/>
    </row>
    <row r="225" s="46" customFormat="1" ht="20" customHeight="1" spans="1:8">
      <c r="A225" s="88" t="s">
        <v>256</v>
      </c>
      <c r="B225" s="56"/>
      <c r="C225" s="56"/>
      <c r="D225" s="56"/>
      <c r="E225" s="56"/>
      <c r="F225" s="70">
        <f>F226+F227+F228+F229</f>
        <v>100</v>
      </c>
      <c r="G225" s="56"/>
      <c r="H225" s="96"/>
    </row>
    <row r="226" s="45" customFormat="1" ht="20" customHeight="1" spans="1:8">
      <c r="A226" s="66">
        <v>1</v>
      </c>
      <c r="B226" s="67" t="s">
        <v>257</v>
      </c>
      <c r="C226" s="67"/>
      <c r="D226" s="67" t="s">
        <v>90</v>
      </c>
      <c r="E226" s="67" t="s">
        <v>90</v>
      </c>
      <c r="F226" s="68">
        <v>59</v>
      </c>
      <c r="G226" s="90"/>
      <c r="H226" s="97"/>
    </row>
    <row r="227" s="45" customFormat="1" ht="20" customHeight="1" spans="1:8">
      <c r="A227" s="66"/>
      <c r="B227" s="67"/>
      <c r="C227" s="67"/>
      <c r="D227" s="67" t="s">
        <v>91</v>
      </c>
      <c r="E227" s="67" t="s">
        <v>91</v>
      </c>
      <c r="F227" s="68">
        <v>10</v>
      </c>
      <c r="G227" s="90"/>
      <c r="H227" s="97"/>
    </row>
    <row r="228" s="45" customFormat="1" ht="20" customHeight="1" spans="1:8">
      <c r="A228" s="66"/>
      <c r="B228" s="67"/>
      <c r="C228" s="67"/>
      <c r="D228" s="67" t="s">
        <v>25</v>
      </c>
      <c r="E228" s="67" t="s">
        <v>25</v>
      </c>
      <c r="F228" s="68">
        <v>1</v>
      </c>
      <c r="G228" s="90"/>
      <c r="H228" s="97"/>
    </row>
    <row r="229" s="45" customFormat="1" ht="20" customHeight="1" spans="1:8">
      <c r="A229" s="66">
        <v>2</v>
      </c>
      <c r="B229" s="67" t="s">
        <v>258</v>
      </c>
      <c r="C229" s="67"/>
      <c r="D229" s="67" t="s">
        <v>159</v>
      </c>
      <c r="E229" s="67" t="s">
        <v>159</v>
      </c>
      <c r="F229" s="68">
        <v>30</v>
      </c>
      <c r="G229" s="90"/>
      <c r="H229" s="97"/>
    </row>
    <row r="230" s="46" customFormat="1" ht="20" customHeight="1" spans="1:8">
      <c r="A230" s="88" t="s">
        <v>259</v>
      </c>
      <c r="B230" s="56"/>
      <c r="C230" s="56"/>
      <c r="D230" s="56"/>
      <c r="E230" s="56"/>
      <c r="F230" s="70">
        <f>F231+F232+F233</f>
        <v>48</v>
      </c>
      <c r="G230" s="56"/>
      <c r="H230" s="96"/>
    </row>
    <row r="231" s="45" customFormat="1" ht="20" customHeight="1" spans="1:8">
      <c r="A231" s="66">
        <v>1</v>
      </c>
      <c r="B231" s="67" t="s">
        <v>260</v>
      </c>
      <c r="C231" s="67"/>
      <c r="D231" s="67" t="s">
        <v>91</v>
      </c>
      <c r="E231" s="67" t="s">
        <v>91</v>
      </c>
      <c r="F231" s="68">
        <v>14</v>
      </c>
      <c r="G231" s="90"/>
      <c r="H231" s="97"/>
    </row>
    <row r="232" s="45" customFormat="1" ht="20" customHeight="1" spans="1:8">
      <c r="A232" s="66"/>
      <c r="B232" s="67"/>
      <c r="C232" s="67"/>
      <c r="D232" s="67" t="s">
        <v>25</v>
      </c>
      <c r="E232" s="67" t="s">
        <v>25</v>
      </c>
      <c r="F232" s="68">
        <v>4</v>
      </c>
      <c r="G232" s="90"/>
      <c r="H232" s="97"/>
    </row>
    <row r="233" s="45" customFormat="1" ht="30" customHeight="1" spans="1:8">
      <c r="A233" s="75">
        <v>2</v>
      </c>
      <c r="B233" s="76" t="s">
        <v>261</v>
      </c>
      <c r="C233" s="76"/>
      <c r="D233" s="76" t="s">
        <v>159</v>
      </c>
      <c r="E233" s="76" t="s">
        <v>159</v>
      </c>
      <c r="F233" s="77">
        <v>30</v>
      </c>
      <c r="G233" s="92"/>
      <c r="H233" s="98"/>
    </row>
    <row r="234" s="46" customFormat="1" ht="20" customHeight="1" spans="1:8">
      <c r="A234" s="106" t="s">
        <v>262</v>
      </c>
      <c r="B234" s="84"/>
      <c r="C234" s="84"/>
      <c r="D234" s="84"/>
      <c r="E234" s="84"/>
      <c r="F234" s="85">
        <f>F235+F236+F237+F238+F239</f>
        <v>185</v>
      </c>
      <c r="G234" s="84"/>
      <c r="H234" s="107"/>
    </row>
    <row r="235" s="45" customFormat="1" ht="20" customHeight="1" spans="1:8">
      <c r="A235" s="66">
        <v>1</v>
      </c>
      <c r="B235" s="67" t="s">
        <v>263</v>
      </c>
      <c r="C235" s="67"/>
      <c r="D235" s="67" t="s">
        <v>90</v>
      </c>
      <c r="E235" s="67" t="s">
        <v>90</v>
      </c>
      <c r="F235" s="68">
        <v>55</v>
      </c>
      <c r="G235" s="90"/>
      <c r="H235" s="97"/>
    </row>
    <row r="236" s="45" customFormat="1" ht="20" customHeight="1" spans="1:8">
      <c r="A236" s="66"/>
      <c r="B236" s="67"/>
      <c r="C236" s="67"/>
      <c r="D236" s="67" t="s">
        <v>91</v>
      </c>
      <c r="E236" s="67" t="s">
        <v>91</v>
      </c>
      <c r="F236" s="68">
        <v>9</v>
      </c>
      <c r="G236" s="90"/>
      <c r="H236" s="97"/>
    </row>
    <row r="237" s="45" customFormat="1" ht="20" customHeight="1" spans="1:8">
      <c r="A237" s="66"/>
      <c r="B237" s="67"/>
      <c r="C237" s="67"/>
      <c r="D237" s="67" t="s">
        <v>25</v>
      </c>
      <c r="E237" s="67" t="s">
        <v>25</v>
      </c>
      <c r="F237" s="68">
        <v>11</v>
      </c>
      <c r="G237" s="90"/>
      <c r="H237" s="97"/>
    </row>
    <row r="238" s="45" customFormat="1" ht="20" customHeight="1" spans="1:8">
      <c r="A238" s="66">
        <v>2</v>
      </c>
      <c r="B238" s="67" t="s">
        <v>264</v>
      </c>
      <c r="C238" s="67"/>
      <c r="D238" s="67" t="s">
        <v>265</v>
      </c>
      <c r="E238" s="67" t="s">
        <v>22</v>
      </c>
      <c r="F238" s="68">
        <v>80</v>
      </c>
      <c r="G238" s="90"/>
      <c r="H238" s="97"/>
    </row>
    <row r="239" s="45" customFormat="1" ht="20" customHeight="1" spans="1:8">
      <c r="A239" s="66">
        <v>3</v>
      </c>
      <c r="B239" s="67" t="s">
        <v>266</v>
      </c>
      <c r="C239" s="67"/>
      <c r="D239" s="67" t="s">
        <v>159</v>
      </c>
      <c r="E239" s="67" t="s">
        <v>159</v>
      </c>
      <c r="F239" s="68">
        <v>30</v>
      </c>
      <c r="G239" s="90"/>
      <c r="H239" s="97"/>
    </row>
    <row r="240" s="46" customFormat="1" ht="20" customHeight="1" spans="1:8">
      <c r="A240" s="88" t="s">
        <v>267</v>
      </c>
      <c r="B240" s="56"/>
      <c r="C240" s="56"/>
      <c r="D240" s="56"/>
      <c r="E240" s="56"/>
      <c r="F240" s="70">
        <f>F241+F242+F243</f>
        <v>44</v>
      </c>
      <c r="G240" s="56"/>
      <c r="H240" s="96"/>
    </row>
    <row r="241" s="45" customFormat="1" ht="20" customHeight="1" spans="1:8">
      <c r="A241" s="66">
        <v>1</v>
      </c>
      <c r="B241" s="67" t="s">
        <v>268</v>
      </c>
      <c r="C241" s="67"/>
      <c r="D241" s="67" t="s">
        <v>91</v>
      </c>
      <c r="E241" s="67" t="s">
        <v>91</v>
      </c>
      <c r="F241" s="68">
        <v>7</v>
      </c>
      <c r="G241" s="90"/>
      <c r="H241" s="97"/>
    </row>
    <row r="242" s="45" customFormat="1" ht="20" customHeight="1" spans="1:8">
      <c r="A242" s="66"/>
      <c r="B242" s="67"/>
      <c r="C242" s="67"/>
      <c r="D242" s="67" t="s">
        <v>25</v>
      </c>
      <c r="E242" s="67" t="s">
        <v>25</v>
      </c>
      <c r="F242" s="68">
        <v>7</v>
      </c>
      <c r="G242" s="90"/>
      <c r="H242" s="97"/>
    </row>
    <row r="243" s="45" customFormat="1" ht="20" customHeight="1" spans="1:8">
      <c r="A243" s="66">
        <v>2</v>
      </c>
      <c r="B243" s="67" t="s">
        <v>269</v>
      </c>
      <c r="C243" s="67"/>
      <c r="D243" s="67" t="s">
        <v>159</v>
      </c>
      <c r="E243" s="67" t="s">
        <v>159</v>
      </c>
      <c r="F243" s="68">
        <v>30</v>
      </c>
      <c r="G243" s="90"/>
      <c r="H243" s="97"/>
    </row>
    <row r="244" s="46" customFormat="1" ht="20" customHeight="1" spans="1:8">
      <c r="A244" s="88" t="s">
        <v>270</v>
      </c>
      <c r="B244" s="56"/>
      <c r="C244" s="56"/>
      <c r="D244" s="56"/>
      <c r="E244" s="56"/>
      <c r="F244" s="70">
        <f>F245+F246+F247</f>
        <v>71</v>
      </c>
      <c r="G244" s="56"/>
      <c r="H244" s="96"/>
    </row>
    <row r="245" s="45" customFormat="1" ht="20" customHeight="1" spans="1:8">
      <c r="A245" s="66">
        <v>1</v>
      </c>
      <c r="B245" s="67" t="s">
        <v>271</v>
      </c>
      <c r="C245" s="67"/>
      <c r="D245" s="67" t="s">
        <v>91</v>
      </c>
      <c r="E245" s="67" t="s">
        <v>91</v>
      </c>
      <c r="F245" s="68">
        <v>14</v>
      </c>
      <c r="G245" s="90"/>
      <c r="H245" s="97"/>
    </row>
    <row r="246" s="45" customFormat="1" ht="20" customHeight="1" spans="1:8">
      <c r="A246" s="66"/>
      <c r="B246" s="67"/>
      <c r="C246" s="67"/>
      <c r="D246" s="67" t="s">
        <v>25</v>
      </c>
      <c r="E246" s="67" t="s">
        <v>25</v>
      </c>
      <c r="F246" s="68">
        <v>17</v>
      </c>
      <c r="G246" s="90"/>
      <c r="H246" s="97"/>
    </row>
    <row r="247" s="45" customFormat="1" ht="20" customHeight="1" spans="1:8">
      <c r="A247" s="66">
        <v>2</v>
      </c>
      <c r="B247" s="67" t="s">
        <v>272</v>
      </c>
      <c r="C247" s="67"/>
      <c r="D247" s="67" t="s">
        <v>159</v>
      </c>
      <c r="E247" s="67" t="s">
        <v>159</v>
      </c>
      <c r="F247" s="68">
        <v>40</v>
      </c>
      <c r="G247" s="90"/>
      <c r="H247" s="97"/>
    </row>
    <row r="248" s="46" customFormat="1" ht="20" customHeight="1" spans="1:8">
      <c r="A248" s="88" t="s">
        <v>273</v>
      </c>
      <c r="B248" s="56"/>
      <c r="C248" s="56"/>
      <c r="D248" s="56"/>
      <c r="E248" s="56"/>
      <c r="F248" s="70">
        <f>SUM(F249:F250)</f>
        <v>16</v>
      </c>
      <c r="G248" s="56"/>
      <c r="H248" s="96"/>
    </row>
    <row r="249" s="45" customFormat="1" ht="20" customHeight="1" spans="1:8">
      <c r="A249" s="66">
        <v>1</v>
      </c>
      <c r="B249" s="67" t="s">
        <v>274</v>
      </c>
      <c r="C249" s="67"/>
      <c r="D249" s="67" t="s">
        <v>91</v>
      </c>
      <c r="E249" s="67" t="s">
        <v>91</v>
      </c>
      <c r="F249" s="68">
        <v>10</v>
      </c>
      <c r="G249" s="90"/>
      <c r="H249" s="97"/>
    </row>
    <row r="250" s="45" customFormat="1" ht="20" customHeight="1" spans="1:8">
      <c r="A250" s="66"/>
      <c r="B250" s="67"/>
      <c r="C250" s="67"/>
      <c r="D250" s="67" t="s">
        <v>25</v>
      </c>
      <c r="E250" s="67" t="s">
        <v>25</v>
      </c>
      <c r="F250" s="68">
        <v>6</v>
      </c>
      <c r="G250" s="90"/>
      <c r="H250" s="97"/>
    </row>
    <row r="251" s="46" customFormat="1" ht="20" customHeight="1" spans="1:8">
      <c r="A251" s="88" t="s">
        <v>275</v>
      </c>
      <c r="B251" s="56"/>
      <c r="C251" s="56"/>
      <c r="D251" s="56"/>
      <c r="E251" s="56"/>
      <c r="F251" s="70">
        <f>F252+F253+F254+F255</f>
        <v>94</v>
      </c>
      <c r="G251" s="56"/>
      <c r="H251" s="96"/>
    </row>
    <row r="252" s="45" customFormat="1" ht="20" customHeight="1" spans="1:8">
      <c r="A252" s="66">
        <v>1</v>
      </c>
      <c r="B252" s="67" t="s">
        <v>276</v>
      </c>
      <c r="C252" s="67"/>
      <c r="D252" s="67" t="s">
        <v>90</v>
      </c>
      <c r="E252" s="67" t="s">
        <v>90</v>
      </c>
      <c r="F252" s="68">
        <v>46</v>
      </c>
      <c r="G252" s="90"/>
      <c r="H252" s="97"/>
    </row>
    <row r="253" s="45" customFormat="1" ht="20" customHeight="1" spans="1:8">
      <c r="A253" s="66"/>
      <c r="B253" s="67"/>
      <c r="C253" s="67"/>
      <c r="D253" s="67" t="s">
        <v>91</v>
      </c>
      <c r="E253" s="67" t="s">
        <v>91</v>
      </c>
      <c r="F253" s="68">
        <v>8</v>
      </c>
      <c r="G253" s="90"/>
      <c r="H253" s="97"/>
    </row>
    <row r="254" s="45" customFormat="1" ht="20" customHeight="1" spans="1:8">
      <c r="A254" s="66"/>
      <c r="B254" s="67"/>
      <c r="C254" s="67"/>
      <c r="D254" s="67" t="s">
        <v>25</v>
      </c>
      <c r="E254" s="67" t="s">
        <v>25</v>
      </c>
      <c r="F254" s="68">
        <v>20</v>
      </c>
      <c r="G254" s="90"/>
      <c r="H254" s="97"/>
    </row>
    <row r="255" s="45" customFormat="1" ht="20" customHeight="1" spans="1:8">
      <c r="A255" s="66">
        <v>2</v>
      </c>
      <c r="B255" s="67" t="s">
        <v>277</v>
      </c>
      <c r="C255" s="67"/>
      <c r="D255" s="67" t="s">
        <v>83</v>
      </c>
      <c r="E255" s="67" t="s">
        <v>83</v>
      </c>
      <c r="F255" s="68">
        <v>20</v>
      </c>
      <c r="G255" s="90"/>
      <c r="H255" s="97"/>
    </row>
    <row r="256" s="46" customFormat="1" ht="20" customHeight="1" spans="1:8">
      <c r="A256" s="88" t="s">
        <v>278</v>
      </c>
      <c r="B256" s="56"/>
      <c r="C256" s="56"/>
      <c r="D256" s="56"/>
      <c r="E256" s="56"/>
      <c r="F256" s="70">
        <f>SUM(F257:F259)</f>
        <v>75</v>
      </c>
      <c r="G256" s="56"/>
      <c r="H256" s="96"/>
    </row>
    <row r="257" s="45" customFormat="1" ht="20" customHeight="1" spans="1:8">
      <c r="A257" s="66">
        <v>1</v>
      </c>
      <c r="B257" s="67" t="s">
        <v>279</v>
      </c>
      <c r="C257" s="67"/>
      <c r="D257" s="67" t="s">
        <v>90</v>
      </c>
      <c r="E257" s="67" t="s">
        <v>90</v>
      </c>
      <c r="F257" s="68">
        <v>48</v>
      </c>
      <c r="G257" s="90"/>
      <c r="H257" s="97"/>
    </row>
    <row r="258" s="45" customFormat="1" ht="20" customHeight="1" spans="1:8">
      <c r="A258" s="66"/>
      <c r="B258" s="67"/>
      <c r="C258" s="67"/>
      <c r="D258" s="67" t="s">
        <v>91</v>
      </c>
      <c r="E258" s="67" t="s">
        <v>91</v>
      </c>
      <c r="F258" s="68">
        <v>13</v>
      </c>
      <c r="G258" s="90"/>
      <c r="H258" s="97"/>
    </row>
    <row r="259" s="45" customFormat="1" ht="20" customHeight="1" spans="1:8">
      <c r="A259" s="66"/>
      <c r="B259" s="67"/>
      <c r="C259" s="67"/>
      <c r="D259" s="67" t="s">
        <v>25</v>
      </c>
      <c r="E259" s="67" t="s">
        <v>25</v>
      </c>
      <c r="F259" s="68">
        <v>14</v>
      </c>
      <c r="G259" s="90"/>
      <c r="H259" s="97"/>
    </row>
    <row r="260" s="46" customFormat="1" ht="20" customHeight="1" spans="1:8">
      <c r="A260" s="100" t="s">
        <v>280</v>
      </c>
      <c r="B260" s="101"/>
      <c r="C260" s="101"/>
      <c r="D260" s="101"/>
      <c r="E260" s="101"/>
      <c r="F260" s="102">
        <f>F261+F262+F263</f>
        <v>65</v>
      </c>
      <c r="G260" s="101"/>
      <c r="H260" s="103"/>
    </row>
    <row r="261" s="45" customFormat="1" ht="20" customHeight="1" spans="1:8">
      <c r="A261" s="79">
        <v>1</v>
      </c>
      <c r="B261" s="80" t="s">
        <v>281</v>
      </c>
      <c r="C261" s="80"/>
      <c r="D261" s="80" t="s">
        <v>91</v>
      </c>
      <c r="E261" s="80" t="s">
        <v>91</v>
      </c>
      <c r="F261" s="81">
        <v>10</v>
      </c>
      <c r="G261" s="94"/>
      <c r="H261" s="99"/>
    </row>
    <row r="262" s="45" customFormat="1" ht="20" customHeight="1" spans="1:8">
      <c r="A262" s="66"/>
      <c r="B262" s="67"/>
      <c r="C262" s="67"/>
      <c r="D262" s="67" t="s">
        <v>25</v>
      </c>
      <c r="E262" s="67" t="s">
        <v>25</v>
      </c>
      <c r="F262" s="68">
        <v>15</v>
      </c>
      <c r="G262" s="90"/>
      <c r="H262" s="97"/>
    </row>
    <row r="263" s="45" customFormat="1" ht="20" customHeight="1" spans="1:8">
      <c r="A263" s="66">
        <v>2</v>
      </c>
      <c r="B263" s="67" t="s">
        <v>282</v>
      </c>
      <c r="C263" s="67"/>
      <c r="D263" s="67" t="s">
        <v>159</v>
      </c>
      <c r="E263" s="67" t="s">
        <v>159</v>
      </c>
      <c r="F263" s="68">
        <v>40</v>
      </c>
      <c r="G263" s="90"/>
      <c r="H263" s="97"/>
    </row>
    <row r="264" s="46" customFormat="1" ht="20" customHeight="1" spans="1:8">
      <c r="A264" s="88" t="s">
        <v>283</v>
      </c>
      <c r="B264" s="56"/>
      <c r="C264" s="56"/>
      <c r="D264" s="56"/>
      <c r="E264" s="56"/>
      <c r="F264" s="70">
        <f>SUM(F265:F266)</f>
        <v>25</v>
      </c>
      <c r="G264" s="56"/>
      <c r="H264" s="96"/>
    </row>
    <row r="265" s="45" customFormat="1" ht="20" customHeight="1" spans="1:8">
      <c r="A265" s="66">
        <v>1</v>
      </c>
      <c r="B265" s="67" t="s">
        <v>284</v>
      </c>
      <c r="C265" s="67"/>
      <c r="D265" s="67" t="s">
        <v>91</v>
      </c>
      <c r="E265" s="67" t="s">
        <v>91</v>
      </c>
      <c r="F265" s="68">
        <v>10</v>
      </c>
      <c r="G265" s="90"/>
      <c r="H265" s="97"/>
    </row>
    <row r="266" s="45" customFormat="1" ht="20" customHeight="1" spans="1:8">
      <c r="A266" s="66"/>
      <c r="B266" s="67"/>
      <c r="C266" s="67"/>
      <c r="D266" s="67" t="s">
        <v>25</v>
      </c>
      <c r="E266" s="67" t="s">
        <v>25</v>
      </c>
      <c r="F266" s="68">
        <v>15</v>
      </c>
      <c r="G266" s="90"/>
      <c r="H266" s="97"/>
    </row>
    <row r="267" s="46" customFormat="1" ht="20" customHeight="1" spans="1:8">
      <c r="A267" s="88" t="s">
        <v>285</v>
      </c>
      <c r="B267" s="56"/>
      <c r="C267" s="56"/>
      <c r="D267" s="56"/>
      <c r="E267" s="56"/>
      <c r="F267" s="70">
        <f>SUM(F268:F269)</f>
        <v>18</v>
      </c>
      <c r="G267" s="56"/>
      <c r="H267" s="96"/>
    </row>
    <row r="268" s="45" customFormat="1" ht="20" customHeight="1" spans="1:8">
      <c r="A268" s="66">
        <v>1</v>
      </c>
      <c r="B268" s="67" t="s">
        <v>286</v>
      </c>
      <c r="C268" s="67"/>
      <c r="D268" s="67" t="s">
        <v>91</v>
      </c>
      <c r="E268" s="67" t="s">
        <v>91</v>
      </c>
      <c r="F268" s="68">
        <v>7</v>
      </c>
      <c r="G268" s="90"/>
      <c r="H268" s="97"/>
    </row>
    <row r="269" s="45" customFormat="1" ht="20" customHeight="1" spans="1:8">
      <c r="A269" s="66"/>
      <c r="B269" s="67"/>
      <c r="C269" s="67"/>
      <c r="D269" s="67" t="s">
        <v>25</v>
      </c>
      <c r="E269" s="67" t="s">
        <v>25</v>
      </c>
      <c r="F269" s="68">
        <v>11</v>
      </c>
      <c r="G269" s="90"/>
      <c r="H269" s="97"/>
    </row>
    <row r="270" s="46" customFormat="1" ht="20" customHeight="1" spans="1:8">
      <c r="A270" s="88" t="s">
        <v>287</v>
      </c>
      <c r="B270" s="56"/>
      <c r="C270" s="56"/>
      <c r="D270" s="56"/>
      <c r="E270" s="56"/>
      <c r="F270" s="70">
        <f>SUM(F271:F273)</f>
        <v>81</v>
      </c>
      <c r="G270" s="56"/>
      <c r="H270" s="96"/>
    </row>
    <row r="271" s="45" customFormat="1" ht="20" customHeight="1" spans="1:8">
      <c r="A271" s="66">
        <v>1</v>
      </c>
      <c r="B271" s="67" t="s">
        <v>288</v>
      </c>
      <c r="C271" s="67"/>
      <c r="D271" s="67" t="s">
        <v>90</v>
      </c>
      <c r="E271" s="67" t="s">
        <v>90</v>
      </c>
      <c r="F271" s="68">
        <v>64</v>
      </c>
      <c r="G271" s="90"/>
      <c r="H271" s="97"/>
    </row>
    <row r="272" s="45" customFormat="1" ht="20" customHeight="1" spans="1:8">
      <c r="A272" s="66"/>
      <c r="B272" s="67"/>
      <c r="C272" s="67"/>
      <c r="D272" s="67" t="s">
        <v>91</v>
      </c>
      <c r="E272" s="67" t="s">
        <v>91</v>
      </c>
      <c r="F272" s="68">
        <v>5</v>
      </c>
      <c r="G272" s="90"/>
      <c r="H272" s="97"/>
    </row>
    <row r="273" s="45" customFormat="1" ht="20" customHeight="1" spans="1:8">
      <c r="A273" s="66"/>
      <c r="B273" s="67"/>
      <c r="C273" s="67"/>
      <c r="D273" s="67" t="s">
        <v>25</v>
      </c>
      <c r="E273" s="67" t="s">
        <v>25</v>
      </c>
      <c r="F273" s="68">
        <v>12</v>
      </c>
      <c r="G273" s="90"/>
      <c r="H273" s="97"/>
    </row>
    <row r="274" s="46" customFormat="1" ht="20" customHeight="1" spans="1:8">
      <c r="A274" s="88" t="s">
        <v>289</v>
      </c>
      <c r="B274" s="56"/>
      <c r="C274" s="56"/>
      <c r="D274" s="56"/>
      <c r="E274" s="56"/>
      <c r="F274" s="70">
        <f>SUM(F275:F277)</f>
        <v>66</v>
      </c>
      <c r="G274" s="56"/>
      <c r="H274" s="96"/>
    </row>
    <row r="275" s="45" customFormat="1" ht="20" customHeight="1" spans="1:8">
      <c r="A275" s="66">
        <v>1</v>
      </c>
      <c r="B275" s="67" t="s">
        <v>290</v>
      </c>
      <c r="C275" s="67"/>
      <c r="D275" s="67" t="s">
        <v>90</v>
      </c>
      <c r="E275" s="67" t="s">
        <v>90</v>
      </c>
      <c r="F275" s="68">
        <v>53</v>
      </c>
      <c r="G275" s="90"/>
      <c r="H275" s="97"/>
    </row>
    <row r="276" s="45" customFormat="1" ht="20" customHeight="1" spans="1:8">
      <c r="A276" s="66"/>
      <c r="B276" s="67"/>
      <c r="C276" s="67"/>
      <c r="D276" s="67" t="s">
        <v>91</v>
      </c>
      <c r="E276" s="67" t="s">
        <v>91</v>
      </c>
      <c r="F276" s="68">
        <v>6</v>
      </c>
      <c r="G276" s="90"/>
      <c r="H276" s="97"/>
    </row>
    <row r="277" s="45" customFormat="1" ht="20" customHeight="1" spans="1:8">
      <c r="A277" s="66"/>
      <c r="B277" s="67"/>
      <c r="C277" s="67"/>
      <c r="D277" s="67" t="s">
        <v>25</v>
      </c>
      <c r="E277" s="67" t="s">
        <v>25</v>
      </c>
      <c r="F277" s="68">
        <v>7</v>
      </c>
      <c r="G277" s="90"/>
      <c r="H277" s="97"/>
    </row>
    <row r="278" s="46" customFormat="1" ht="20" customHeight="1" spans="1:8">
      <c r="A278" s="88" t="s">
        <v>291</v>
      </c>
      <c r="B278" s="56"/>
      <c r="C278" s="56"/>
      <c r="D278" s="56"/>
      <c r="E278" s="56"/>
      <c r="F278" s="70">
        <f>F279+F280+F281+F282</f>
        <v>108</v>
      </c>
      <c r="G278" s="56"/>
      <c r="H278" s="96"/>
    </row>
    <row r="279" s="45" customFormat="1" ht="20" customHeight="1" spans="1:8">
      <c r="A279" s="66">
        <v>1</v>
      </c>
      <c r="B279" s="67" t="s">
        <v>292</v>
      </c>
      <c r="C279" s="67"/>
      <c r="D279" s="67" t="s">
        <v>90</v>
      </c>
      <c r="E279" s="67" t="s">
        <v>90</v>
      </c>
      <c r="F279" s="68">
        <v>46</v>
      </c>
      <c r="G279" s="90"/>
      <c r="H279" s="97"/>
    </row>
    <row r="280" s="45" customFormat="1" ht="20" customHeight="1" spans="1:8">
      <c r="A280" s="66"/>
      <c r="B280" s="67"/>
      <c r="C280" s="67"/>
      <c r="D280" s="67" t="s">
        <v>25</v>
      </c>
      <c r="E280" s="67" t="s">
        <v>25</v>
      </c>
      <c r="F280" s="68">
        <v>2</v>
      </c>
      <c r="G280" s="90"/>
      <c r="H280" s="97"/>
    </row>
    <row r="281" s="45" customFormat="1" ht="20" customHeight="1" spans="1:8">
      <c r="A281" s="66">
        <v>2</v>
      </c>
      <c r="B281" s="67" t="s">
        <v>293</v>
      </c>
      <c r="C281" s="67"/>
      <c r="D281" s="67" t="s">
        <v>83</v>
      </c>
      <c r="E281" s="67" t="s">
        <v>83</v>
      </c>
      <c r="F281" s="68">
        <v>20</v>
      </c>
      <c r="G281" s="90"/>
      <c r="H281" s="97"/>
    </row>
    <row r="282" s="45" customFormat="1" ht="20" customHeight="1" spans="1:8">
      <c r="A282" s="66">
        <v>3</v>
      </c>
      <c r="B282" s="67" t="s">
        <v>294</v>
      </c>
      <c r="C282" s="67"/>
      <c r="D282" s="67" t="s">
        <v>159</v>
      </c>
      <c r="E282" s="67" t="s">
        <v>159</v>
      </c>
      <c r="F282" s="68">
        <v>40</v>
      </c>
      <c r="G282" s="90"/>
      <c r="H282" s="97"/>
    </row>
    <row r="283" s="45" customFormat="1" ht="20" customHeight="1" spans="1:8">
      <c r="A283" s="88" t="s">
        <v>295</v>
      </c>
      <c r="B283" s="56"/>
      <c r="C283" s="56"/>
      <c r="D283" s="56"/>
      <c r="E283" s="56"/>
      <c r="F283" s="70">
        <f>F284+F285+F286+F287+F288</f>
        <v>289</v>
      </c>
      <c r="G283" s="56"/>
      <c r="H283" s="96"/>
    </row>
    <row r="284" s="45" customFormat="1" ht="20" customHeight="1" spans="1:8">
      <c r="A284" s="66">
        <v>1</v>
      </c>
      <c r="B284" s="67" t="s">
        <v>296</v>
      </c>
      <c r="C284" s="67"/>
      <c r="D284" s="67" t="s">
        <v>90</v>
      </c>
      <c r="E284" s="67" t="s">
        <v>90</v>
      </c>
      <c r="F284" s="68">
        <v>37</v>
      </c>
      <c r="G284" s="90"/>
      <c r="H284" s="97"/>
    </row>
    <row r="285" s="45" customFormat="1" ht="20" customHeight="1" spans="1:8">
      <c r="A285" s="66"/>
      <c r="B285" s="67"/>
      <c r="C285" s="67"/>
      <c r="D285" s="67" t="s">
        <v>91</v>
      </c>
      <c r="E285" s="67" t="s">
        <v>91</v>
      </c>
      <c r="F285" s="68">
        <v>12</v>
      </c>
      <c r="G285" s="90"/>
      <c r="H285" s="97"/>
    </row>
    <row r="286" s="45" customFormat="1" ht="20" customHeight="1" spans="1:8">
      <c r="A286" s="66"/>
      <c r="B286" s="67"/>
      <c r="C286" s="67"/>
      <c r="D286" s="67" t="s">
        <v>25</v>
      </c>
      <c r="E286" s="67" t="s">
        <v>25</v>
      </c>
      <c r="F286" s="68">
        <v>10</v>
      </c>
      <c r="G286" s="90"/>
      <c r="H286" s="97"/>
    </row>
    <row r="287" s="45" customFormat="1" ht="20" customHeight="1" spans="1:8">
      <c r="A287" s="66">
        <v>2</v>
      </c>
      <c r="B287" s="67" t="s">
        <v>297</v>
      </c>
      <c r="C287" s="67"/>
      <c r="D287" s="67" t="s">
        <v>298</v>
      </c>
      <c r="E287" s="67" t="s">
        <v>28</v>
      </c>
      <c r="F287" s="68">
        <v>200</v>
      </c>
      <c r="G287" s="90"/>
      <c r="H287" s="97"/>
    </row>
    <row r="288" s="45" customFormat="1" ht="20" customHeight="1" spans="1:8">
      <c r="A288" s="75">
        <v>3</v>
      </c>
      <c r="B288" s="76" t="s">
        <v>299</v>
      </c>
      <c r="C288" s="76"/>
      <c r="D288" s="76" t="s">
        <v>159</v>
      </c>
      <c r="E288" s="76" t="s">
        <v>159</v>
      </c>
      <c r="F288" s="77">
        <v>30</v>
      </c>
      <c r="G288" s="92"/>
      <c r="H288" s="98"/>
    </row>
    <row r="289" s="45" customFormat="1" ht="20" customHeight="1" spans="1:8">
      <c r="A289" s="106" t="s">
        <v>300</v>
      </c>
      <c r="B289" s="84"/>
      <c r="C289" s="84"/>
      <c r="D289" s="84"/>
      <c r="E289" s="84"/>
      <c r="F289" s="85">
        <f>F290+F291+F292+F293+F294+F295</f>
        <v>382</v>
      </c>
      <c r="G289" s="84"/>
      <c r="H289" s="107"/>
    </row>
    <row r="290" s="45" customFormat="1" ht="20" customHeight="1" spans="1:8">
      <c r="A290" s="66">
        <v>1</v>
      </c>
      <c r="B290" s="67" t="s">
        <v>301</v>
      </c>
      <c r="C290" s="67"/>
      <c r="D290" s="67" t="s">
        <v>90</v>
      </c>
      <c r="E290" s="67" t="s">
        <v>90</v>
      </c>
      <c r="F290" s="68">
        <v>66</v>
      </c>
      <c r="G290" s="90"/>
      <c r="H290" s="97"/>
    </row>
    <row r="291" s="45" customFormat="1" ht="20" customHeight="1" spans="1:8">
      <c r="A291" s="66"/>
      <c r="B291" s="67"/>
      <c r="C291" s="67"/>
      <c r="D291" s="67" t="s">
        <v>91</v>
      </c>
      <c r="E291" s="67" t="s">
        <v>91</v>
      </c>
      <c r="F291" s="68">
        <v>12</v>
      </c>
      <c r="G291" s="90"/>
      <c r="H291" s="97"/>
    </row>
    <row r="292" s="45" customFormat="1" ht="20" customHeight="1" spans="1:8">
      <c r="A292" s="66"/>
      <c r="B292" s="67"/>
      <c r="C292" s="67"/>
      <c r="D292" s="67" t="s">
        <v>25</v>
      </c>
      <c r="E292" s="67" t="s">
        <v>25</v>
      </c>
      <c r="F292" s="68">
        <v>4</v>
      </c>
      <c r="G292" s="90"/>
      <c r="H292" s="97"/>
    </row>
    <row r="293" s="45" customFormat="1" ht="20" customHeight="1" spans="1:8">
      <c r="A293" s="66">
        <v>2</v>
      </c>
      <c r="B293" s="67" t="s">
        <v>302</v>
      </c>
      <c r="C293" s="67"/>
      <c r="D293" s="67" t="s">
        <v>303</v>
      </c>
      <c r="E293" s="67" t="s">
        <v>22</v>
      </c>
      <c r="F293" s="68">
        <v>50</v>
      </c>
      <c r="G293" s="90"/>
      <c r="H293" s="97"/>
    </row>
    <row r="294" s="45" customFormat="1" ht="20" customHeight="1" spans="1:8">
      <c r="A294" s="66"/>
      <c r="B294" s="67"/>
      <c r="C294" s="67"/>
      <c r="D294" s="67" t="s">
        <v>304</v>
      </c>
      <c r="E294" s="67" t="s">
        <v>28</v>
      </c>
      <c r="F294" s="68">
        <v>200</v>
      </c>
      <c r="G294" s="90"/>
      <c r="H294" s="97"/>
    </row>
    <row r="295" s="45" customFormat="1" ht="20" customHeight="1" spans="1:8">
      <c r="A295" s="66">
        <v>3</v>
      </c>
      <c r="B295" s="67" t="s">
        <v>305</v>
      </c>
      <c r="C295" s="67"/>
      <c r="D295" s="67" t="s">
        <v>159</v>
      </c>
      <c r="E295" s="67" t="s">
        <v>159</v>
      </c>
      <c r="F295" s="68">
        <v>50</v>
      </c>
      <c r="G295" s="90"/>
      <c r="H295" s="97"/>
    </row>
    <row r="296" s="45" customFormat="1" ht="20" customHeight="1" spans="1:8">
      <c r="A296" s="88" t="s">
        <v>306</v>
      </c>
      <c r="B296" s="56"/>
      <c r="C296" s="56"/>
      <c r="D296" s="56"/>
      <c r="E296" s="56"/>
      <c r="F296" s="70">
        <f>SUM(F297:F299)</f>
        <v>60</v>
      </c>
      <c r="G296" s="56"/>
      <c r="H296" s="96"/>
    </row>
    <row r="297" s="45" customFormat="1" ht="20" customHeight="1" spans="1:8">
      <c r="A297" s="66">
        <v>1</v>
      </c>
      <c r="B297" s="67" t="s">
        <v>307</v>
      </c>
      <c r="C297" s="67"/>
      <c r="D297" s="67" t="s">
        <v>90</v>
      </c>
      <c r="E297" s="67" t="s">
        <v>90</v>
      </c>
      <c r="F297" s="68">
        <v>46</v>
      </c>
      <c r="G297" s="90"/>
      <c r="H297" s="97"/>
    </row>
    <row r="298" s="45" customFormat="1" ht="20" customHeight="1" spans="1:8">
      <c r="A298" s="66"/>
      <c r="B298" s="67"/>
      <c r="C298" s="67"/>
      <c r="D298" s="67" t="s">
        <v>91</v>
      </c>
      <c r="E298" s="67" t="s">
        <v>91</v>
      </c>
      <c r="F298" s="68">
        <v>5</v>
      </c>
      <c r="G298" s="90"/>
      <c r="H298" s="97"/>
    </row>
    <row r="299" s="45" customFormat="1" ht="20" customHeight="1" spans="1:8">
      <c r="A299" s="66"/>
      <c r="B299" s="67"/>
      <c r="C299" s="67"/>
      <c r="D299" s="67" t="s">
        <v>25</v>
      </c>
      <c r="E299" s="67" t="s">
        <v>25</v>
      </c>
      <c r="F299" s="68">
        <v>9</v>
      </c>
      <c r="G299" s="90"/>
      <c r="H299" s="97"/>
    </row>
    <row r="300" s="45" customFormat="1" ht="20" customHeight="1" spans="1:8">
      <c r="A300" s="88" t="s">
        <v>308</v>
      </c>
      <c r="B300" s="56"/>
      <c r="C300" s="56"/>
      <c r="D300" s="56"/>
      <c r="E300" s="56"/>
      <c r="F300" s="70">
        <f>SUM(F301:F303)</f>
        <v>45</v>
      </c>
      <c r="G300" s="56"/>
      <c r="H300" s="96"/>
    </row>
    <row r="301" s="45" customFormat="1" ht="20" customHeight="1" spans="1:8">
      <c r="A301" s="66">
        <v>1</v>
      </c>
      <c r="B301" s="67" t="s">
        <v>309</v>
      </c>
      <c r="C301" s="67"/>
      <c r="D301" s="67" t="s">
        <v>90</v>
      </c>
      <c r="E301" s="67" t="s">
        <v>90</v>
      </c>
      <c r="F301" s="68">
        <v>38</v>
      </c>
      <c r="G301" s="90"/>
      <c r="H301" s="97"/>
    </row>
    <row r="302" s="45" customFormat="1" ht="20" customHeight="1" spans="1:8">
      <c r="A302" s="66"/>
      <c r="B302" s="67"/>
      <c r="C302" s="67"/>
      <c r="D302" s="67" t="s">
        <v>91</v>
      </c>
      <c r="E302" s="67" t="s">
        <v>91</v>
      </c>
      <c r="F302" s="68">
        <v>5</v>
      </c>
      <c r="G302" s="90"/>
      <c r="H302" s="97"/>
    </row>
    <row r="303" s="45" customFormat="1" ht="20" customHeight="1" spans="1:8">
      <c r="A303" s="66"/>
      <c r="B303" s="67"/>
      <c r="C303" s="67"/>
      <c r="D303" s="67" t="s">
        <v>25</v>
      </c>
      <c r="E303" s="67" t="s">
        <v>25</v>
      </c>
      <c r="F303" s="68">
        <v>2</v>
      </c>
      <c r="G303" s="90"/>
      <c r="H303" s="97"/>
    </row>
    <row r="304" s="45" customFormat="1" ht="20" customHeight="1" spans="1:8">
      <c r="A304" s="88" t="s">
        <v>310</v>
      </c>
      <c r="B304" s="56"/>
      <c r="C304" s="56"/>
      <c r="D304" s="56"/>
      <c r="E304" s="56"/>
      <c r="F304" s="70">
        <f>F305+F306</f>
        <v>41</v>
      </c>
      <c r="G304" s="56"/>
      <c r="H304" s="96"/>
    </row>
    <row r="305" s="45" customFormat="1" ht="20" customHeight="1" spans="1:8">
      <c r="A305" s="66">
        <v>1</v>
      </c>
      <c r="B305" s="67" t="s">
        <v>311</v>
      </c>
      <c r="C305" s="67"/>
      <c r="D305" s="67" t="s">
        <v>90</v>
      </c>
      <c r="E305" s="67" t="s">
        <v>90</v>
      </c>
      <c r="F305" s="68">
        <v>36</v>
      </c>
      <c r="G305" s="90"/>
      <c r="H305" s="97"/>
    </row>
    <row r="306" s="45" customFormat="1" ht="20" customHeight="1" spans="1:8">
      <c r="A306" s="66"/>
      <c r="B306" s="67"/>
      <c r="C306" s="67"/>
      <c r="D306" s="67" t="s">
        <v>25</v>
      </c>
      <c r="E306" s="67" t="s">
        <v>25</v>
      </c>
      <c r="F306" s="68">
        <v>5</v>
      </c>
      <c r="G306" s="90"/>
      <c r="H306" s="97"/>
    </row>
    <row r="307" s="45" customFormat="1" ht="20" customHeight="1" spans="1:8">
      <c r="A307" s="88" t="s">
        <v>312</v>
      </c>
      <c r="B307" s="56"/>
      <c r="C307" s="56"/>
      <c r="D307" s="56"/>
      <c r="E307" s="56"/>
      <c r="F307" s="70">
        <f>F308+F309+F310</f>
        <v>53</v>
      </c>
      <c r="G307" s="56"/>
      <c r="H307" s="96"/>
    </row>
    <row r="308" s="45" customFormat="1" ht="20" customHeight="1" spans="1:8">
      <c r="A308" s="66">
        <v>1</v>
      </c>
      <c r="B308" s="67" t="s">
        <v>313</v>
      </c>
      <c r="C308" s="67"/>
      <c r="D308" s="67" t="s">
        <v>90</v>
      </c>
      <c r="E308" s="67" t="s">
        <v>90</v>
      </c>
      <c r="F308" s="68">
        <v>39</v>
      </c>
      <c r="G308" s="90"/>
      <c r="H308" s="97"/>
    </row>
    <row r="309" s="45" customFormat="1" ht="20" customHeight="1" spans="1:8">
      <c r="A309" s="66"/>
      <c r="B309" s="67"/>
      <c r="C309" s="67"/>
      <c r="D309" s="67" t="s">
        <v>91</v>
      </c>
      <c r="E309" s="67" t="s">
        <v>91</v>
      </c>
      <c r="F309" s="68">
        <v>7</v>
      </c>
      <c r="G309" s="90"/>
      <c r="H309" s="97"/>
    </row>
    <row r="310" s="45" customFormat="1" ht="20" customHeight="1" spans="1:8">
      <c r="A310" s="66"/>
      <c r="B310" s="67"/>
      <c r="C310" s="67"/>
      <c r="D310" s="67" t="s">
        <v>25</v>
      </c>
      <c r="E310" s="67" t="s">
        <v>25</v>
      </c>
      <c r="F310" s="68">
        <v>7</v>
      </c>
      <c r="G310" s="90"/>
      <c r="H310" s="97"/>
    </row>
    <row r="311" s="45" customFormat="1" ht="20" customHeight="1" spans="1:8">
      <c r="A311" s="88" t="s">
        <v>314</v>
      </c>
      <c r="B311" s="56"/>
      <c r="C311" s="56"/>
      <c r="D311" s="56"/>
      <c r="E311" s="56"/>
      <c r="F311" s="70">
        <f>F312+F313+F314+F315</f>
        <v>108</v>
      </c>
      <c r="G311" s="56"/>
      <c r="H311" s="96"/>
    </row>
    <row r="312" s="47" customFormat="1" ht="20" customHeight="1" spans="1:8">
      <c r="A312" s="66">
        <v>1</v>
      </c>
      <c r="B312" s="108" t="s">
        <v>315</v>
      </c>
      <c r="C312" s="108"/>
      <c r="D312" s="67" t="s">
        <v>90</v>
      </c>
      <c r="E312" s="67" t="s">
        <v>90</v>
      </c>
      <c r="F312" s="109">
        <v>39</v>
      </c>
      <c r="G312" s="110"/>
      <c r="H312" s="111"/>
    </row>
    <row r="313" s="47" customFormat="1" ht="20" customHeight="1" spans="1:8">
      <c r="A313" s="66"/>
      <c r="B313" s="108"/>
      <c r="C313" s="108"/>
      <c r="D313" s="67" t="s">
        <v>91</v>
      </c>
      <c r="E313" s="67" t="s">
        <v>91</v>
      </c>
      <c r="F313" s="109">
        <v>11</v>
      </c>
      <c r="G313" s="110"/>
      <c r="H313" s="111"/>
    </row>
    <row r="314" s="47" customFormat="1" ht="20" customHeight="1" spans="1:8">
      <c r="A314" s="66"/>
      <c r="B314" s="108"/>
      <c r="C314" s="108"/>
      <c r="D314" s="67" t="s">
        <v>25</v>
      </c>
      <c r="E314" s="67" t="s">
        <v>25</v>
      </c>
      <c r="F314" s="109">
        <v>8</v>
      </c>
      <c r="G314" s="110"/>
      <c r="H314" s="111"/>
    </row>
    <row r="315" s="45" customFormat="1" ht="20" customHeight="1" spans="1:8">
      <c r="A315" s="75">
        <v>2</v>
      </c>
      <c r="B315" s="76" t="s">
        <v>316</v>
      </c>
      <c r="C315" s="76"/>
      <c r="D315" s="76" t="s">
        <v>159</v>
      </c>
      <c r="E315" s="76" t="s">
        <v>159</v>
      </c>
      <c r="F315" s="77">
        <v>50</v>
      </c>
      <c r="G315" s="92"/>
      <c r="H315" s="98"/>
    </row>
    <row r="316" s="46" customFormat="1" ht="20" customHeight="1" spans="1:8">
      <c r="A316" s="106" t="s">
        <v>317</v>
      </c>
      <c r="B316" s="84"/>
      <c r="C316" s="84"/>
      <c r="D316" s="84"/>
      <c r="E316" s="84"/>
      <c r="F316" s="85">
        <f>F317+F318+F319+F320+F321+F322</f>
        <v>132</v>
      </c>
      <c r="G316" s="84"/>
      <c r="H316" s="107"/>
    </row>
    <row r="317" s="45" customFormat="1" ht="20" customHeight="1" spans="1:8">
      <c r="A317" s="66">
        <v>1</v>
      </c>
      <c r="B317" s="67" t="s">
        <v>318</v>
      </c>
      <c r="C317" s="67"/>
      <c r="D317" s="67" t="s">
        <v>90</v>
      </c>
      <c r="E317" s="67" t="s">
        <v>90</v>
      </c>
      <c r="F317" s="68">
        <v>47</v>
      </c>
      <c r="G317" s="90"/>
      <c r="H317" s="97"/>
    </row>
    <row r="318" s="45" customFormat="1" ht="20" customHeight="1" spans="1:8">
      <c r="A318" s="66"/>
      <c r="B318" s="67"/>
      <c r="C318" s="67"/>
      <c r="D318" s="67" t="s">
        <v>91</v>
      </c>
      <c r="E318" s="67" t="s">
        <v>91</v>
      </c>
      <c r="F318" s="68">
        <v>6</v>
      </c>
      <c r="G318" s="90"/>
      <c r="H318" s="97"/>
    </row>
    <row r="319" s="45" customFormat="1" ht="20" customHeight="1" spans="1:8">
      <c r="A319" s="66"/>
      <c r="B319" s="67"/>
      <c r="C319" s="67"/>
      <c r="D319" s="67" t="s">
        <v>25</v>
      </c>
      <c r="E319" s="67" t="s">
        <v>25</v>
      </c>
      <c r="F319" s="68">
        <v>9</v>
      </c>
      <c r="G319" s="90"/>
      <c r="H319" s="97"/>
    </row>
    <row r="320" s="45" customFormat="1" ht="30" customHeight="1" spans="1:8">
      <c r="A320" s="66">
        <v>2</v>
      </c>
      <c r="B320" s="67" t="s">
        <v>319</v>
      </c>
      <c r="C320" s="67"/>
      <c r="D320" s="67" t="s">
        <v>83</v>
      </c>
      <c r="E320" s="67" t="s">
        <v>83</v>
      </c>
      <c r="F320" s="68">
        <v>20</v>
      </c>
      <c r="G320" s="90"/>
      <c r="H320" s="97"/>
    </row>
    <row r="321" s="45" customFormat="1" ht="20" customHeight="1" spans="1:8">
      <c r="A321" s="66">
        <v>3</v>
      </c>
      <c r="B321" s="67" t="s">
        <v>320</v>
      </c>
      <c r="C321" s="67"/>
      <c r="D321" s="67" t="s">
        <v>83</v>
      </c>
      <c r="E321" s="67" t="s">
        <v>83</v>
      </c>
      <c r="F321" s="68">
        <v>20</v>
      </c>
      <c r="G321" s="90"/>
      <c r="H321" s="97"/>
    </row>
    <row r="322" s="45" customFormat="1" ht="20" customHeight="1" spans="1:8">
      <c r="A322" s="66">
        <v>4</v>
      </c>
      <c r="B322" s="67" t="s">
        <v>321</v>
      </c>
      <c r="C322" s="67"/>
      <c r="D322" s="67" t="s">
        <v>159</v>
      </c>
      <c r="E322" s="67" t="s">
        <v>159</v>
      </c>
      <c r="F322" s="68">
        <v>30</v>
      </c>
      <c r="G322" s="90"/>
      <c r="H322" s="97"/>
    </row>
    <row r="323" s="45" customFormat="1" ht="20" customHeight="1" spans="1:8">
      <c r="A323" s="88" t="s">
        <v>322</v>
      </c>
      <c r="B323" s="56"/>
      <c r="C323" s="56"/>
      <c r="D323" s="56"/>
      <c r="E323" s="56"/>
      <c r="F323" s="70">
        <f>SUM(F324:F325)</f>
        <v>53</v>
      </c>
      <c r="G323" s="56"/>
      <c r="H323" s="96"/>
    </row>
    <row r="324" s="47" customFormat="1" ht="20" customHeight="1" spans="1:8">
      <c r="A324" s="112">
        <v>1</v>
      </c>
      <c r="B324" s="108" t="s">
        <v>323</v>
      </c>
      <c r="C324" s="108"/>
      <c r="D324" s="113" t="s">
        <v>90</v>
      </c>
      <c r="E324" s="113" t="s">
        <v>90</v>
      </c>
      <c r="F324" s="109">
        <v>47</v>
      </c>
      <c r="G324" s="110"/>
      <c r="H324" s="111"/>
    </row>
    <row r="325" s="47" customFormat="1" ht="20" customHeight="1" spans="1:8">
      <c r="A325" s="114"/>
      <c r="B325" s="115"/>
      <c r="C325" s="115"/>
      <c r="D325" s="115" t="s">
        <v>91</v>
      </c>
      <c r="E325" s="115" t="s">
        <v>91</v>
      </c>
      <c r="F325" s="116">
        <v>6</v>
      </c>
      <c r="G325" s="117"/>
      <c r="H325" s="118"/>
    </row>
  </sheetData>
  <mergeCells count="302">
    <mergeCell ref="A1:D1"/>
    <mergeCell ref="A2:H2"/>
    <mergeCell ref="B4:C4"/>
    <mergeCell ref="A5:D5"/>
    <mergeCell ref="A6:D6"/>
    <mergeCell ref="B7:C7"/>
    <mergeCell ref="D8:E8"/>
    <mergeCell ref="B13:C13"/>
    <mergeCell ref="B14:C14"/>
    <mergeCell ref="B15:C15"/>
    <mergeCell ref="B16:C16"/>
    <mergeCell ref="B17:C17"/>
    <mergeCell ref="D18:E18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D33:E33"/>
    <mergeCell ref="B36:C36"/>
    <mergeCell ref="B37:C37"/>
    <mergeCell ref="B38:C38"/>
    <mergeCell ref="B39:C39"/>
    <mergeCell ref="B40:C40"/>
    <mergeCell ref="B41:C41"/>
    <mergeCell ref="D42:E42"/>
    <mergeCell ref="D45:E45"/>
    <mergeCell ref="D48:E48"/>
    <mergeCell ref="A51:E51"/>
    <mergeCell ref="A52:E52"/>
    <mergeCell ref="B56:C56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B88:C88"/>
    <mergeCell ref="B89:C89"/>
    <mergeCell ref="B90:C90"/>
    <mergeCell ref="A91:E91"/>
    <mergeCell ref="B95:C95"/>
    <mergeCell ref="B96:C96"/>
    <mergeCell ref="A97:E97"/>
    <mergeCell ref="B100:C100"/>
    <mergeCell ref="A101:E101"/>
    <mergeCell ref="B104:C104"/>
    <mergeCell ref="A105:E105"/>
    <mergeCell ref="A109:E109"/>
    <mergeCell ref="B112:C112"/>
    <mergeCell ref="A113:E113"/>
    <mergeCell ref="B116:C116"/>
    <mergeCell ref="B117:C117"/>
    <mergeCell ref="A118:E118"/>
    <mergeCell ref="B122:C122"/>
    <mergeCell ref="B123:C123"/>
    <mergeCell ref="B124:C124"/>
    <mergeCell ref="B125:C125"/>
    <mergeCell ref="A126:E126"/>
    <mergeCell ref="B130:C130"/>
    <mergeCell ref="A131:E131"/>
    <mergeCell ref="A134:E134"/>
    <mergeCell ref="B138:C138"/>
    <mergeCell ref="A139:E139"/>
    <mergeCell ref="A142:E142"/>
    <mergeCell ref="B146:C146"/>
    <mergeCell ref="A147:E147"/>
    <mergeCell ref="B151:C151"/>
    <mergeCell ref="B152:C152"/>
    <mergeCell ref="A153:E153"/>
    <mergeCell ref="A157:E157"/>
    <mergeCell ref="B161:C161"/>
    <mergeCell ref="A162:E162"/>
    <mergeCell ref="B166:C166"/>
    <mergeCell ref="A167:E167"/>
    <mergeCell ref="A171:E171"/>
    <mergeCell ref="B175:C175"/>
    <mergeCell ref="B176:C176"/>
    <mergeCell ref="A177:E177"/>
    <mergeCell ref="B181:C181"/>
    <mergeCell ref="A182:E182"/>
    <mergeCell ref="B186:C186"/>
    <mergeCell ref="B187:C187"/>
    <mergeCell ref="A188:E188"/>
    <mergeCell ref="B192:C192"/>
    <mergeCell ref="B193:C193"/>
    <mergeCell ref="B194:C194"/>
    <mergeCell ref="A195:E195"/>
    <mergeCell ref="B198:C198"/>
    <mergeCell ref="A199:E199"/>
    <mergeCell ref="B202:C202"/>
    <mergeCell ref="A203:E203"/>
    <mergeCell ref="B207:C207"/>
    <mergeCell ref="B208:C208"/>
    <mergeCell ref="A209:E209"/>
    <mergeCell ref="B213:C213"/>
    <mergeCell ref="A214:E214"/>
    <mergeCell ref="B215:C215"/>
    <mergeCell ref="B216:C216"/>
    <mergeCell ref="A217:E217"/>
    <mergeCell ref="B221:C221"/>
    <mergeCell ref="A222:E222"/>
    <mergeCell ref="A225:E225"/>
    <mergeCell ref="B229:C229"/>
    <mergeCell ref="A230:E230"/>
    <mergeCell ref="B233:C233"/>
    <mergeCell ref="A234:E234"/>
    <mergeCell ref="B238:C238"/>
    <mergeCell ref="B239:C239"/>
    <mergeCell ref="A240:E240"/>
    <mergeCell ref="B243:C243"/>
    <mergeCell ref="A244:E244"/>
    <mergeCell ref="B247:C247"/>
    <mergeCell ref="A248:E248"/>
    <mergeCell ref="A251:E251"/>
    <mergeCell ref="B255:C255"/>
    <mergeCell ref="A256:E256"/>
    <mergeCell ref="A260:E260"/>
    <mergeCell ref="B263:C263"/>
    <mergeCell ref="A264:E264"/>
    <mergeCell ref="A267:E267"/>
    <mergeCell ref="A270:E270"/>
    <mergeCell ref="A274:E274"/>
    <mergeCell ref="A278:E278"/>
    <mergeCell ref="B281:C281"/>
    <mergeCell ref="B282:C282"/>
    <mergeCell ref="A283:E283"/>
    <mergeCell ref="B287:C287"/>
    <mergeCell ref="B288:C288"/>
    <mergeCell ref="A289:E289"/>
    <mergeCell ref="B295:C295"/>
    <mergeCell ref="A296:E296"/>
    <mergeCell ref="A300:E300"/>
    <mergeCell ref="A304:E304"/>
    <mergeCell ref="A307:E307"/>
    <mergeCell ref="A311:E311"/>
    <mergeCell ref="B315:C315"/>
    <mergeCell ref="A316:E316"/>
    <mergeCell ref="B320:C320"/>
    <mergeCell ref="B321:C321"/>
    <mergeCell ref="B322:C322"/>
    <mergeCell ref="A323:E323"/>
    <mergeCell ref="A8:A12"/>
    <mergeCell ref="A18:A20"/>
    <mergeCell ref="A33:A35"/>
    <mergeCell ref="A42:A44"/>
    <mergeCell ref="A45:A47"/>
    <mergeCell ref="A48:A50"/>
    <mergeCell ref="A53:A55"/>
    <mergeCell ref="A57:A58"/>
    <mergeCell ref="A92:A94"/>
    <mergeCell ref="A98:A99"/>
    <mergeCell ref="A102:A103"/>
    <mergeCell ref="A106:A108"/>
    <mergeCell ref="A110:A111"/>
    <mergeCell ref="A114:A115"/>
    <mergeCell ref="A119:A121"/>
    <mergeCell ref="A127:A129"/>
    <mergeCell ref="A132:A133"/>
    <mergeCell ref="A135:A137"/>
    <mergeCell ref="A140:A141"/>
    <mergeCell ref="A143:A145"/>
    <mergeCell ref="A148:A150"/>
    <mergeCell ref="A154:A156"/>
    <mergeCell ref="A158:A160"/>
    <mergeCell ref="A163:A165"/>
    <mergeCell ref="A168:A170"/>
    <mergeCell ref="A172:A174"/>
    <mergeCell ref="A178:A180"/>
    <mergeCell ref="A183:A185"/>
    <mergeCell ref="A189:A191"/>
    <mergeCell ref="A196:A197"/>
    <mergeCell ref="A200:A201"/>
    <mergeCell ref="A204:A206"/>
    <mergeCell ref="A210:A212"/>
    <mergeCell ref="A218:A220"/>
    <mergeCell ref="A223:A224"/>
    <mergeCell ref="A226:A228"/>
    <mergeCell ref="A231:A232"/>
    <mergeCell ref="A235:A237"/>
    <mergeCell ref="A241:A242"/>
    <mergeCell ref="A245:A246"/>
    <mergeCell ref="A249:A250"/>
    <mergeCell ref="A252:A254"/>
    <mergeCell ref="A257:A259"/>
    <mergeCell ref="A261:A262"/>
    <mergeCell ref="A265:A266"/>
    <mergeCell ref="A268:A269"/>
    <mergeCell ref="A271:A273"/>
    <mergeCell ref="A275:A277"/>
    <mergeCell ref="A279:A280"/>
    <mergeCell ref="A284:A286"/>
    <mergeCell ref="A290:A292"/>
    <mergeCell ref="A293:A294"/>
    <mergeCell ref="A297:A299"/>
    <mergeCell ref="A301:A303"/>
    <mergeCell ref="A305:A306"/>
    <mergeCell ref="A308:A310"/>
    <mergeCell ref="A312:A314"/>
    <mergeCell ref="A317:A319"/>
    <mergeCell ref="A324:A325"/>
    <mergeCell ref="B8:B12"/>
    <mergeCell ref="C10:C11"/>
    <mergeCell ref="G8:G11"/>
    <mergeCell ref="G18:G20"/>
    <mergeCell ref="G42:G44"/>
    <mergeCell ref="G45:G47"/>
    <mergeCell ref="G48:G50"/>
    <mergeCell ref="G57:G58"/>
    <mergeCell ref="H8:H11"/>
    <mergeCell ref="H33:H35"/>
    <mergeCell ref="H42:H43"/>
    <mergeCell ref="H45:H47"/>
    <mergeCell ref="H48:H50"/>
    <mergeCell ref="B18:C20"/>
    <mergeCell ref="B33:C35"/>
    <mergeCell ref="B45:C47"/>
    <mergeCell ref="B42:C44"/>
    <mergeCell ref="B48:C50"/>
    <mergeCell ref="B53:C55"/>
    <mergeCell ref="B196:C197"/>
    <mergeCell ref="B98:C99"/>
    <mergeCell ref="B110:C111"/>
    <mergeCell ref="B317:C319"/>
    <mergeCell ref="B324:C325"/>
    <mergeCell ref="B305:C306"/>
    <mergeCell ref="B308:C310"/>
    <mergeCell ref="B312:C314"/>
    <mergeCell ref="B154:C156"/>
    <mergeCell ref="B158:C160"/>
    <mergeCell ref="B163:C165"/>
    <mergeCell ref="B168:C170"/>
    <mergeCell ref="B172:C174"/>
    <mergeCell ref="B178:C180"/>
    <mergeCell ref="B183:C185"/>
    <mergeCell ref="B189:C191"/>
    <mergeCell ref="B297:C299"/>
    <mergeCell ref="B301:C303"/>
    <mergeCell ref="B127:C129"/>
    <mergeCell ref="B132:C133"/>
    <mergeCell ref="B135:C137"/>
    <mergeCell ref="B140:C141"/>
    <mergeCell ref="B143:C145"/>
    <mergeCell ref="B148:C150"/>
    <mergeCell ref="B92:C94"/>
    <mergeCell ref="B102:C103"/>
    <mergeCell ref="B106:C108"/>
    <mergeCell ref="B114:C115"/>
    <mergeCell ref="B119:C121"/>
    <mergeCell ref="B57:C58"/>
    <mergeCell ref="B265:C266"/>
    <mergeCell ref="B257:C259"/>
    <mergeCell ref="B210:C212"/>
    <mergeCell ref="B290:C292"/>
    <mergeCell ref="B200:C201"/>
    <mergeCell ref="B204:C206"/>
    <mergeCell ref="B268:C269"/>
    <mergeCell ref="B218:C220"/>
    <mergeCell ref="B223:C224"/>
    <mergeCell ref="B226:C228"/>
    <mergeCell ref="B231:C232"/>
    <mergeCell ref="B235:C237"/>
    <mergeCell ref="B241:C242"/>
    <mergeCell ref="B245:C246"/>
    <mergeCell ref="B249:C250"/>
    <mergeCell ref="B252:C254"/>
    <mergeCell ref="B261:C262"/>
    <mergeCell ref="B271:C273"/>
    <mergeCell ref="B284:C286"/>
    <mergeCell ref="B279:C280"/>
    <mergeCell ref="B275:C277"/>
    <mergeCell ref="B293:C294"/>
  </mergeCells>
  <printOptions horizontalCentered="1"/>
  <pageMargins left="0.118055555555556" right="0.118055555555556" top="0.313888888888889" bottom="0.275" header="0.511805555555556" footer="0.275"/>
  <pageSetup paperSize="9" scale="83" fitToHeight="0" orientation="landscape" horizontalDpi="600"/>
  <headerFooter>
    <oddFooter>&amp;C&amp;"黑体"&amp;9第 &amp;P 页，共 &amp;N 页</oddFooter>
  </headerFooter>
  <rowBreaks count="13" manualBreakCount="13">
    <brk id="20" max="16383" man="1"/>
    <brk id="31" max="16383" man="1"/>
    <brk id="41" max="16383" man="1"/>
    <brk id="68" max="16383" man="1"/>
    <brk id="95" max="16383" man="1"/>
    <brk id="123" max="16383" man="1"/>
    <brk id="151" max="16383" man="1"/>
    <brk id="177" max="16383" man="1"/>
    <brk id="206" max="16383" man="1"/>
    <brk id="233" max="16383" man="1"/>
    <brk id="260" max="16383" man="1"/>
    <brk id="288" max="16383" man="1"/>
    <brk id="3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29"/>
  <sheetViews>
    <sheetView topLeftCell="A15" workbookViewId="0">
      <selection activeCell="E21" sqref="E21"/>
    </sheetView>
  </sheetViews>
  <sheetFormatPr defaultColWidth="9" defaultRowHeight="15.6"/>
  <cols>
    <col min="1" max="1" width="6.13888888888889" style="1" customWidth="1"/>
    <col min="2" max="2" width="9.01851851851852" style="1" customWidth="1"/>
    <col min="3" max="3" width="6.52777777777778" style="1" customWidth="1"/>
    <col min="4" max="4" width="6.34259259259259" style="1" customWidth="1"/>
    <col min="5" max="5" width="31.7685185185185" style="1" customWidth="1"/>
    <col min="6" max="6" width="6.13888888888889" style="1" customWidth="1"/>
    <col min="7" max="7" width="9.71296296296296" style="1" customWidth="1"/>
    <col min="8" max="8" width="11.4166666666667" style="1" customWidth="1"/>
    <col min="9" max="9" width="4.24074074074074" style="1" customWidth="1"/>
    <col min="10" max="16384" width="9" style="1"/>
  </cols>
  <sheetData>
    <row r="1" s="1" customFormat="1" ht="21" customHeight="1" spans="1:9">
      <c r="A1" s="3" t="s">
        <v>324</v>
      </c>
      <c r="B1" s="4"/>
      <c r="C1" s="4"/>
      <c r="D1" s="4"/>
      <c r="E1" s="4"/>
      <c r="F1" s="4"/>
      <c r="G1" s="4"/>
      <c r="H1" s="4"/>
      <c r="I1" s="4"/>
    </row>
    <row r="2" s="1" customFormat="1" ht="57" customHeight="1" spans="1:9">
      <c r="A2" s="27" t="s">
        <v>325</v>
      </c>
      <c r="B2" s="27"/>
      <c r="C2" s="27"/>
      <c r="D2" s="27"/>
      <c r="E2" s="27"/>
      <c r="F2" s="27"/>
      <c r="G2" s="27"/>
      <c r="H2" s="27"/>
      <c r="I2" s="27"/>
    </row>
    <row r="3" s="2" customFormat="1" ht="21" customHeight="1" spans="1:9">
      <c r="A3" s="6" t="s">
        <v>326</v>
      </c>
      <c r="B3" s="7"/>
      <c r="C3" s="8"/>
      <c r="D3" s="8"/>
      <c r="E3" s="7"/>
      <c r="F3" s="9" t="s">
        <v>327</v>
      </c>
      <c r="G3" s="9"/>
      <c r="H3" s="9"/>
      <c r="I3" s="9"/>
    </row>
    <row r="4" s="1" customFormat="1" ht="20" customHeight="1" spans="1:9">
      <c r="A4" s="28" t="s">
        <v>328</v>
      </c>
      <c r="B4" s="29"/>
      <c r="C4" s="29"/>
      <c r="D4" s="29" t="s">
        <v>329</v>
      </c>
      <c r="E4" s="29"/>
      <c r="F4" s="29"/>
      <c r="G4" s="29"/>
      <c r="H4" s="29"/>
      <c r="I4" s="40"/>
    </row>
    <row r="5" s="1" customFormat="1" ht="20" customHeight="1" spans="1:9">
      <c r="A5" s="30" t="s">
        <v>330</v>
      </c>
      <c r="B5" s="31"/>
      <c r="C5" s="31"/>
      <c r="D5" s="31" t="s">
        <v>331</v>
      </c>
      <c r="E5" s="31"/>
      <c r="F5" s="31" t="s">
        <v>332</v>
      </c>
      <c r="G5" s="31"/>
      <c r="H5" s="31" t="s">
        <v>333</v>
      </c>
      <c r="I5" s="41"/>
    </row>
    <row r="6" s="1" customFormat="1" ht="20" customHeight="1" spans="1:9">
      <c r="A6" s="30" t="s">
        <v>334</v>
      </c>
      <c r="B6" s="31"/>
      <c r="C6" s="31"/>
      <c r="D6" s="31" t="s">
        <v>335</v>
      </c>
      <c r="E6" s="31"/>
      <c r="F6" s="31" t="s">
        <v>336</v>
      </c>
      <c r="G6" s="31"/>
      <c r="H6" s="31" t="s">
        <v>337</v>
      </c>
      <c r="I6" s="41"/>
    </row>
    <row r="7" s="1" customFormat="1" ht="20" customHeight="1" spans="1:9">
      <c r="A7" s="30" t="s">
        <v>338</v>
      </c>
      <c r="B7" s="32"/>
      <c r="C7" s="32"/>
      <c r="D7" s="33" t="s">
        <v>339</v>
      </c>
      <c r="E7" s="33"/>
      <c r="F7" s="33"/>
      <c r="G7" s="33"/>
      <c r="H7" s="33"/>
      <c r="I7" s="42"/>
    </row>
    <row r="8" s="1" customFormat="1" ht="20" customHeight="1" spans="1:9">
      <c r="A8" s="34"/>
      <c r="B8" s="32"/>
      <c r="C8" s="32"/>
      <c r="D8" s="33" t="s">
        <v>340</v>
      </c>
      <c r="E8" s="33"/>
      <c r="F8" s="33"/>
      <c r="G8" s="33"/>
      <c r="H8" s="33"/>
      <c r="I8" s="42"/>
    </row>
    <row r="9" s="1" customFormat="1" ht="20" customHeight="1" spans="1:9">
      <c r="A9" s="30" t="s">
        <v>341</v>
      </c>
      <c r="B9" s="31" t="s">
        <v>342</v>
      </c>
      <c r="C9" s="31"/>
      <c r="D9" s="31"/>
      <c r="E9" s="31"/>
      <c r="F9" s="31" t="s">
        <v>343</v>
      </c>
      <c r="G9" s="31"/>
      <c r="H9" s="31"/>
      <c r="I9" s="41"/>
    </row>
    <row r="10" s="1" customFormat="1" ht="91" customHeight="1" spans="1:9">
      <c r="A10" s="30"/>
      <c r="B10" s="33" t="s">
        <v>344</v>
      </c>
      <c r="C10" s="33"/>
      <c r="D10" s="33"/>
      <c r="E10" s="33"/>
      <c r="F10" s="33" t="s">
        <v>345</v>
      </c>
      <c r="G10" s="33"/>
      <c r="H10" s="33"/>
      <c r="I10" s="42"/>
    </row>
    <row r="11" s="1" customFormat="1" ht="28" customHeight="1" spans="1:9">
      <c r="A11" s="30" t="s">
        <v>346</v>
      </c>
      <c r="B11" s="31" t="s">
        <v>347</v>
      </c>
      <c r="C11" s="31" t="s">
        <v>348</v>
      </c>
      <c r="D11" s="31"/>
      <c r="E11" s="31" t="s">
        <v>349</v>
      </c>
      <c r="F11" s="31" t="s">
        <v>350</v>
      </c>
      <c r="G11" s="31"/>
      <c r="H11" s="31"/>
      <c r="I11" s="41"/>
    </row>
    <row r="12" s="1" customFormat="1" ht="28" customHeight="1" spans="1:9">
      <c r="A12" s="30"/>
      <c r="B12" s="31" t="s">
        <v>351</v>
      </c>
      <c r="C12" s="31" t="s">
        <v>352</v>
      </c>
      <c r="D12" s="31"/>
      <c r="E12" s="35" t="s">
        <v>353</v>
      </c>
      <c r="F12" s="31" t="s">
        <v>354</v>
      </c>
      <c r="G12" s="31"/>
      <c r="H12" s="31"/>
      <c r="I12" s="41"/>
    </row>
    <row r="13" s="1" customFormat="1" ht="28" customHeight="1" spans="1:9">
      <c r="A13" s="30"/>
      <c r="B13" s="31"/>
      <c r="C13" s="31"/>
      <c r="D13" s="31"/>
      <c r="E13" s="35" t="s">
        <v>355</v>
      </c>
      <c r="F13" s="31" t="s">
        <v>356</v>
      </c>
      <c r="G13" s="31"/>
      <c r="H13" s="31"/>
      <c r="I13" s="41"/>
    </row>
    <row r="14" s="1" customFormat="1" ht="28" customHeight="1" spans="1:9">
      <c r="A14" s="30"/>
      <c r="B14" s="31"/>
      <c r="C14" s="31"/>
      <c r="D14" s="31"/>
      <c r="E14" s="35" t="s">
        <v>357</v>
      </c>
      <c r="F14" s="31" t="s">
        <v>358</v>
      </c>
      <c r="G14" s="31"/>
      <c r="H14" s="31"/>
      <c r="I14" s="41"/>
    </row>
    <row r="15" s="1" customFormat="1" ht="28" customHeight="1" spans="1:9">
      <c r="A15" s="30"/>
      <c r="B15" s="31"/>
      <c r="C15" s="31"/>
      <c r="D15" s="31"/>
      <c r="E15" s="35" t="s">
        <v>359</v>
      </c>
      <c r="F15" s="31" t="s">
        <v>360</v>
      </c>
      <c r="G15" s="31"/>
      <c r="H15" s="31"/>
      <c r="I15" s="41"/>
    </row>
    <row r="16" s="1" customFormat="1" ht="28" customHeight="1" spans="1:9">
      <c r="A16" s="30"/>
      <c r="B16" s="31"/>
      <c r="C16" s="31"/>
      <c r="D16" s="31"/>
      <c r="E16" s="35" t="s">
        <v>361</v>
      </c>
      <c r="F16" s="31" t="s">
        <v>362</v>
      </c>
      <c r="G16" s="31"/>
      <c r="H16" s="31"/>
      <c r="I16" s="41"/>
    </row>
    <row r="17" s="1" customFormat="1" ht="28" customHeight="1" spans="1:9">
      <c r="A17" s="30"/>
      <c r="B17" s="31"/>
      <c r="C17" s="31" t="s">
        <v>363</v>
      </c>
      <c r="D17" s="31"/>
      <c r="E17" s="35" t="s">
        <v>364</v>
      </c>
      <c r="F17" s="31" t="s">
        <v>365</v>
      </c>
      <c r="G17" s="31"/>
      <c r="H17" s="31"/>
      <c r="I17" s="41"/>
    </row>
    <row r="18" s="1" customFormat="1" ht="28" customHeight="1" spans="1:9">
      <c r="A18" s="30"/>
      <c r="B18" s="31"/>
      <c r="C18" s="31"/>
      <c r="D18" s="31"/>
      <c r="E18" s="35" t="s">
        <v>366</v>
      </c>
      <c r="F18" s="31" t="s">
        <v>358</v>
      </c>
      <c r="G18" s="31"/>
      <c r="H18" s="31"/>
      <c r="I18" s="41"/>
    </row>
    <row r="19" s="1" customFormat="1" ht="28" customHeight="1" spans="1:9">
      <c r="A19" s="30"/>
      <c r="B19" s="31"/>
      <c r="C19" s="31"/>
      <c r="D19" s="31"/>
      <c r="E19" s="35" t="s">
        <v>367</v>
      </c>
      <c r="F19" s="31" t="s">
        <v>368</v>
      </c>
      <c r="G19" s="31"/>
      <c r="H19" s="31"/>
      <c r="I19" s="41"/>
    </row>
    <row r="20" s="1" customFormat="1" ht="28" customHeight="1" spans="1:9">
      <c r="A20" s="30"/>
      <c r="B20" s="31"/>
      <c r="C20" s="31"/>
      <c r="D20" s="31"/>
      <c r="E20" s="35" t="s">
        <v>369</v>
      </c>
      <c r="F20" s="31" t="s">
        <v>370</v>
      </c>
      <c r="G20" s="31"/>
      <c r="H20" s="31"/>
      <c r="I20" s="41"/>
    </row>
    <row r="21" s="1" customFormat="1" ht="28" customHeight="1" spans="1:9">
      <c r="A21" s="30"/>
      <c r="B21" s="31"/>
      <c r="C21" s="31"/>
      <c r="D21" s="31"/>
      <c r="E21" s="35" t="s">
        <v>371</v>
      </c>
      <c r="F21" s="31" t="s">
        <v>372</v>
      </c>
      <c r="G21" s="31"/>
      <c r="H21" s="31"/>
      <c r="I21" s="41"/>
    </row>
    <row r="22" s="1" customFormat="1" ht="28" customHeight="1" spans="1:9">
      <c r="A22" s="30"/>
      <c r="B22" s="31"/>
      <c r="C22" s="31" t="s">
        <v>373</v>
      </c>
      <c r="D22" s="31"/>
      <c r="E22" s="35" t="s">
        <v>374</v>
      </c>
      <c r="F22" s="31" t="s">
        <v>375</v>
      </c>
      <c r="G22" s="31"/>
      <c r="H22" s="31"/>
      <c r="I22" s="41"/>
    </row>
    <row r="23" s="1" customFormat="1" ht="28" customHeight="1" spans="1:9">
      <c r="A23" s="30"/>
      <c r="B23" s="31" t="s">
        <v>376</v>
      </c>
      <c r="C23" s="31" t="s">
        <v>377</v>
      </c>
      <c r="D23" s="31"/>
      <c r="E23" s="35" t="s">
        <v>378</v>
      </c>
      <c r="F23" s="31" t="s">
        <v>379</v>
      </c>
      <c r="G23" s="31"/>
      <c r="H23" s="31"/>
      <c r="I23" s="41"/>
    </row>
    <row r="24" s="1" customFormat="1" ht="28" customHeight="1" spans="1:9">
      <c r="A24" s="30"/>
      <c r="B24" s="31"/>
      <c r="C24" s="31"/>
      <c r="D24" s="31"/>
      <c r="E24" s="35" t="s">
        <v>380</v>
      </c>
      <c r="F24" s="31" t="s">
        <v>379</v>
      </c>
      <c r="G24" s="31"/>
      <c r="H24" s="31"/>
      <c r="I24" s="41"/>
    </row>
    <row r="25" s="1" customFormat="1" ht="28" customHeight="1" spans="1:9">
      <c r="A25" s="30"/>
      <c r="B25" s="31"/>
      <c r="C25" s="31"/>
      <c r="D25" s="31"/>
      <c r="E25" s="35" t="s">
        <v>381</v>
      </c>
      <c r="F25" s="31" t="s">
        <v>379</v>
      </c>
      <c r="G25" s="31"/>
      <c r="H25" s="31"/>
      <c r="I25" s="41"/>
    </row>
    <row r="26" s="1" customFormat="1" ht="28" customHeight="1" spans="1:9">
      <c r="A26" s="30"/>
      <c r="B26" s="31"/>
      <c r="C26" s="31" t="s">
        <v>382</v>
      </c>
      <c r="D26" s="31"/>
      <c r="E26" s="35" t="s">
        <v>383</v>
      </c>
      <c r="F26" s="31" t="s">
        <v>384</v>
      </c>
      <c r="G26" s="31"/>
      <c r="H26" s="31"/>
      <c r="I26" s="41"/>
    </row>
    <row r="27" s="1" customFormat="1" ht="28" customHeight="1" spans="1:9">
      <c r="A27" s="30"/>
      <c r="B27" s="31"/>
      <c r="C27" s="31" t="s">
        <v>385</v>
      </c>
      <c r="D27" s="31"/>
      <c r="E27" s="35" t="s">
        <v>386</v>
      </c>
      <c r="F27" s="31" t="s">
        <v>387</v>
      </c>
      <c r="G27" s="31"/>
      <c r="H27" s="31"/>
      <c r="I27" s="41"/>
    </row>
    <row r="28" s="1" customFormat="1" ht="28" customHeight="1" spans="1:9">
      <c r="A28" s="36"/>
      <c r="B28" s="37"/>
      <c r="C28" s="38"/>
      <c r="D28" s="38"/>
      <c r="E28" s="39" t="s">
        <v>388</v>
      </c>
      <c r="F28" s="38" t="s">
        <v>387</v>
      </c>
      <c r="G28" s="38"/>
      <c r="H28" s="38"/>
      <c r="I28" s="43"/>
    </row>
    <row r="29" s="1" customFormat="1" ht="60.95" customHeight="1"/>
  </sheetData>
  <mergeCells count="49">
    <mergeCell ref="A2:I2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I7"/>
    <mergeCell ref="D8:I8"/>
    <mergeCell ref="B9:E9"/>
    <mergeCell ref="F9:I9"/>
    <mergeCell ref="B10:E10"/>
    <mergeCell ref="F10:I10"/>
    <mergeCell ref="C11:D11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C22:D22"/>
    <mergeCell ref="F22:I22"/>
    <mergeCell ref="F23:I23"/>
    <mergeCell ref="F24:I24"/>
    <mergeCell ref="F25:I25"/>
    <mergeCell ref="C26:D26"/>
    <mergeCell ref="F26:I26"/>
    <mergeCell ref="F27:I27"/>
    <mergeCell ref="F28:I28"/>
    <mergeCell ref="A29:I29"/>
    <mergeCell ref="A9:A10"/>
    <mergeCell ref="A11:A28"/>
    <mergeCell ref="B12:B22"/>
    <mergeCell ref="B23:B28"/>
    <mergeCell ref="A7:C8"/>
    <mergeCell ref="C12:D16"/>
    <mergeCell ref="C17:D21"/>
    <mergeCell ref="C23:D25"/>
    <mergeCell ref="C27:D28"/>
  </mergeCells>
  <printOptions horizontalCentered="1"/>
  <pageMargins left="0.196527777777778" right="0.196527777777778" top="0.393055555555556" bottom="0.196527777777778" header="0.511805555555556" footer="0.511805555555556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I41"/>
  <sheetViews>
    <sheetView workbookViewId="0">
      <selection activeCell="A2" sqref="A2:I2"/>
    </sheetView>
  </sheetViews>
  <sheetFormatPr defaultColWidth="9" defaultRowHeight="15.6"/>
  <cols>
    <col min="1" max="1" width="6.12962962962963" style="1" customWidth="1"/>
    <col min="2" max="2" width="9.01851851851852" style="1" customWidth="1"/>
    <col min="3" max="3" width="6.52777777777778" style="1" customWidth="1"/>
    <col min="4" max="4" width="6.34259259259259" style="1" customWidth="1"/>
    <col min="5" max="5" width="36.9537037037037" style="1" customWidth="1"/>
    <col min="6" max="6" width="6.12962962962963" style="1" customWidth="1"/>
    <col min="7" max="7" width="9.71296296296296" style="1" customWidth="1"/>
    <col min="8" max="8" width="11.4074074074074" style="1" customWidth="1"/>
    <col min="9" max="9" width="4.23148148148148" style="1" customWidth="1"/>
    <col min="10" max="16384" width="9" style="1"/>
  </cols>
  <sheetData>
    <row r="1" s="1" customFormat="1" ht="15" customHeight="1" spans="1:9">
      <c r="A1" s="3" t="s">
        <v>389</v>
      </c>
      <c r="B1" s="4"/>
      <c r="C1" s="4"/>
      <c r="D1" s="4"/>
      <c r="E1" s="4"/>
      <c r="F1" s="4"/>
      <c r="G1" s="4"/>
      <c r="H1" s="4"/>
      <c r="I1" s="4"/>
    </row>
    <row r="2" s="1" customFormat="1" ht="33" customHeight="1" spans="1:9">
      <c r="A2" s="5" t="s">
        <v>390</v>
      </c>
      <c r="B2" s="5"/>
      <c r="C2" s="5"/>
      <c r="D2" s="5"/>
      <c r="E2" s="5"/>
      <c r="F2" s="5"/>
      <c r="G2" s="5"/>
      <c r="H2" s="5"/>
      <c r="I2" s="5"/>
    </row>
    <row r="3" s="2" customFormat="1" ht="21" customHeight="1" spans="1:9">
      <c r="A3" s="6" t="s">
        <v>391</v>
      </c>
      <c r="B3" s="7"/>
      <c r="C3" s="8"/>
      <c r="D3" s="8"/>
      <c r="E3" s="7"/>
      <c r="F3" s="9" t="s">
        <v>392</v>
      </c>
      <c r="G3" s="9"/>
      <c r="H3" s="9"/>
      <c r="I3" s="9"/>
    </row>
    <row r="4" s="1" customFormat="1" ht="18" customHeight="1" spans="1:9">
      <c r="A4" s="10" t="s">
        <v>328</v>
      </c>
      <c r="B4" s="11"/>
      <c r="C4" s="11"/>
      <c r="D4" s="11" t="s">
        <v>329</v>
      </c>
      <c r="E4" s="11"/>
      <c r="F4" s="11"/>
      <c r="G4" s="11"/>
      <c r="H4" s="11"/>
      <c r="I4" s="22"/>
    </row>
    <row r="5" s="1" customFormat="1" ht="18" customHeight="1" spans="1:9">
      <c r="A5" s="12" t="s">
        <v>330</v>
      </c>
      <c r="B5" s="13"/>
      <c r="C5" s="13"/>
      <c r="D5" s="13"/>
      <c r="E5" s="13"/>
      <c r="F5" s="13" t="s">
        <v>332</v>
      </c>
      <c r="G5" s="13"/>
      <c r="H5" s="13"/>
      <c r="I5" s="23"/>
    </row>
    <row r="6" s="1" customFormat="1" ht="18" customHeight="1" spans="1:9">
      <c r="A6" s="12" t="s">
        <v>334</v>
      </c>
      <c r="B6" s="13"/>
      <c r="C6" s="13"/>
      <c r="D6" s="13" t="s">
        <v>393</v>
      </c>
      <c r="E6" s="13"/>
      <c r="F6" s="13" t="s">
        <v>336</v>
      </c>
      <c r="G6" s="13"/>
      <c r="H6" s="13"/>
      <c r="I6" s="23"/>
    </row>
    <row r="7" s="1" customFormat="1" ht="18" customHeight="1" spans="1:9">
      <c r="A7" s="12" t="s">
        <v>338</v>
      </c>
      <c r="B7" s="14"/>
      <c r="C7" s="14"/>
      <c r="D7" s="15" t="s">
        <v>394</v>
      </c>
      <c r="E7" s="15"/>
      <c r="F7" s="15"/>
      <c r="G7" s="15"/>
      <c r="H7" s="15"/>
      <c r="I7" s="24"/>
    </row>
    <row r="8" s="1" customFormat="1" ht="18" customHeight="1" spans="1:9">
      <c r="A8" s="16"/>
      <c r="B8" s="14"/>
      <c r="C8" s="14"/>
      <c r="D8" s="15" t="s">
        <v>395</v>
      </c>
      <c r="E8" s="15"/>
      <c r="F8" s="15"/>
      <c r="G8" s="15"/>
      <c r="H8" s="15"/>
      <c r="I8" s="24"/>
    </row>
    <row r="9" s="1" customFormat="1" ht="18" customHeight="1" spans="1:9">
      <c r="A9" s="12" t="s">
        <v>396</v>
      </c>
      <c r="B9" s="13" t="s">
        <v>342</v>
      </c>
      <c r="C9" s="13"/>
      <c r="D9" s="13"/>
      <c r="E9" s="13"/>
      <c r="F9" s="13" t="s">
        <v>343</v>
      </c>
      <c r="G9" s="13"/>
      <c r="H9" s="13"/>
      <c r="I9" s="23"/>
    </row>
    <row r="10" s="1" customFormat="1" ht="84" customHeight="1" spans="1:9">
      <c r="A10" s="12"/>
      <c r="B10" s="15" t="s">
        <v>397</v>
      </c>
      <c r="C10" s="15"/>
      <c r="D10" s="15"/>
      <c r="E10" s="15"/>
      <c r="F10" s="15"/>
      <c r="G10" s="15"/>
      <c r="H10" s="15"/>
      <c r="I10" s="24"/>
    </row>
    <row r="11" s="1" customFormat="1" ht="18" customHeight="1" spans="1:9">
      <c r="A11" s="12" t="s">
        <v>398</v>
      </c>
      <c r="B11" s="13" t="s">
        <v>347</v>
      </c>
      <c r="C11" s="13" t="s">
        <v>348</v>
      </c>
      <c r="D11" s="13"/>
      <c r="E11" s="13" t="s">
        <v>349</v>
      </c>
      <c r="F11" s="13" t="s">
        <v>350</v>
      </c>
      <c r="G11" s="13"/>
      <c r="H11" s="13"/>
      <c r="I11" s="23"/>
    </row>
    <row r="12" s="1" customFormat="1" ht="18" customHeight="1" spans="1:9">
      <c r="A12" s="12"/>
      <c r="B12" s="13" t="s">
        <v>399</v>
      </c>
      <c r="C12" s="13" t="s">
        <v>352</v>
      </c>
      <c r="D12" s="13"/>
      <c r="E12" s="15" t="s">
        <v>400</v>
      </c>
      <c r="F12" s="13"/>
      <c r="G12" s="13"/>
      <c r="H12" s="13"/>
      <c r="I12" s="23"/>
    </row>
    <row r="13" s="1" customFormat="1" ht="18" customHeight="1" spans="1:9">
      <c r="A13" s="12"/>
      <c r="B13" s="13"/>
      <c r="C13" s="13"/>
      <c r="D13" s="13"/>
      <c r="E13" s="15" t="s">
        <v>401</v>
      </c>
      <c r="F13" s="13"/>
      <c r="G13" s="13"/>
      <c r="H13" s="13"/>
      <c r="I13" s="23"/>
    </row>
    <row r="14" s="1" customFormat="1" ht="18" customHeight="1" spans="1:9">
      <c r="A14" s="12"/>
      <c r="B14" s="13"/>
      <c r="C14" s="13"/>
      <c r="D14" s="13"/>
      <c r="E14" s="17" t="s">
        <v>402</v>
      </c>
      <c r="F14" s="13"/>
      <c r="G14" s="13"/>
      <c r="H14" s="13"/>
      <c r="I14" s="23"/>
    </row>
    <row r="15" s="1" customFormat="1" ht="18" customHeight="1" spans="1:9">
      <c r="A15" s="12"/>
      <c r="B15" s="13"/>
      <c r="C15" s="13" t="s">
        <v>363</v>
      </c>
      <c r="D15" s="13"/>
      <c r="E15" s="15" t="s">
        <v>400</v>
      </c>
      <c r="F15" s="13"/>
      <c r="G15" s="13"/>
      <c r="H15" s="13"/>
      <c r="I15" s="23"/>
    </row>
    <row r="16" s="1" customFormat="1" ht="18" customHeight="1" spans="1:9">
      <c r="A16" s="12"/>
      <c r="B16" s="13"/>
      <c r="C16" s="13"/>
      <c r="D16" s="13"/>
      <c r="E16" s="15" t="s">
        <v>401</v>
      </c>
      <c r="F16" s="13"/>
      <c r="G16" s="13"/>
      <c r="H16" s="13"/>
      <c r="I16" s="23"/>
    </row>
    <row r="17" s="1" customFormat="1" ht="18" customHeight="1" spans="1:9">
      <c r="A17" s="12"/>
      <c r="B17" s="13"/>
      <c r="C17" s="13"/>
      <c r="D17" s="13"/>
      <c r="E17" s="17" t="s">
        <v>402</v>
      </c>
      <c r="F17" s="18"/>
      <c r="G17" s="13"/>
      <c r="H17" s="13"/>
      <c r="I17" s="23"/>
    </row>
    <row r="18" s="1" customFormat="1" ht="18" customHeight="1" spans="1:9">
      <c r="A18" s="12"/>
      <c r="B18" s="13"/>
      <c r="C18" s="13" t="s">
        <v>373</v>
      </c>
      <c r="D18" s="13"/>
      <c r="E18" s="15" t="s">
        <v>400</v>
      </c>
      <c r="F18" s="18"/>
      <c r="G18" s="18"/>
      <c r="H18" s="18"/>
      <c r="I18" s="25"/>
    </row>
    <row r="19" s="1" customFormat="1" ht="18" customHeight="1" spans="1:9">
      <c r="A19" s="12"/>
      <c r="B19" s="13"/>
      <c r="C19" s="13"/>
      <c r="D19" s="13"/>
      <c r="E19" s="15" t="s">
        <v>401</v>
      </c>
      <c r="F19" s="18"/>
      <c r="G19" s="18"/>
      <c r="H19" s="18"/>
      <c r="I19" s="25"/>
    </row>
    <row r="20" s="1" customFormat="1" ht="18" customHeight="1" spans="1:9">
      <c r="A20" s="12"/>
      <c r="B20" s="13"/>
      <c r="C20" s="13"/>
      <c r="D20" s="13"/>
      <c r="E20" s="17" t="s">
        <v>402</v>
      </c>
      <c r="F20" s="18"/>
      <c r="G20" s="18"/>
      <c r="H20" s="18"/>
      <c r="I20" s="25"/>
    </row>
    <row r="21" s="1" customFormat="1" ht="18" customHeight="1" spans="1:9">
      <c r="A21" s="12"/>
      <c r="B21" s="13"/>
      <c r="C21" s="13" t="s">
        <v>403</v>
      </c>
      <c r="D21" s="13"/>
      <c r="E21" s="15" t="s">
        <v>400</v>
      </c>
      <c r="F21" s="18"/>
      <c r="G21" s="18"/>
      <c r="H21" s="18"/>
      <c r="I21" s="25"/>
    </row>
    <row r="22" s="1" customFormat="1" ht="18" customHeight="1" spans="1:9">
      <c r="A22" s="12"/>
      <c r="B22" s="13"/>
      <c r="C22" s="13"/>
      <c r="D22" s="13"/>
      <c r="E22" s="15" t="s">
        <v>401</v>
      </c>
      <c r="F22" s="18"/>
      <c r="G22" s="18"/>
      <c r="H22" s="18"/>
      <c r="I22" s="25"/>
    </row>
    <row r="23" s="1" customFormat="1" ht="18" customHeight="1" spans="1:9">
      <c r="A23" s="12"/>
      <c r="B23" s="13"/>
      <c r="C23" s="13"/>
      <c r="D23" s="13"/>
      <c r="E23" s="17" t="s">
        <v>402</v>
      </c>
      <c r="F23" s="13"/>
      <c r="G23" s="13"/>
      <c r="H23" s="13"/>
      <c r="I23" s="23"/>
    </row>
    <row r="24" s="1" customFormat="1" ht="18" customHeight="1" spans="1:9">
      <c r="A24" s="12"/>
      <c r="B24" s="13"/>
      <c r="C24" s="13" t="s">
        <v>402</v>
      </c>
      <c r="D24" s="13"/>
      <c r="E24" s="17"/>
      <c r="F24" s="13"/>
      <c r="G24" s="13"/>
      <c r="H24" s="13"/>
      <c r="I24" s="23"/>
    </row>
    <row r="25" s="1" customFormat="1" ht="18" customHeight="1" spans="1:9">
      <c r="A25" s="12"/>
      <c r="B25" s="13" t="s">
        <v>404</v>
      </c>
      <c r="C25" s="13" t="s">
        <v>405</v>
      </c>
      <c r="D25" s="13"/>
      <c r="E25" s="15" t="s">
        <v>400</v>
      </c>
      <c r="F25" s="13"/>
      <c r="G25" s="13"/>
      <c r="H25" s="13"/>
      <c r="I25" s="23"/>
    </row>
    <row r="26" s="1" customFormat="1" ht="18" customHeight="1" spans="1:9">
      <c r="A26" s="12"/>
      <c r="B26" s="13"/>
      <c r="C26" s="13"/>
      <c r="D26" s="13"/>
      <c r="E26" s="15" t="s">
        <v>401</v>
      </c>
      <c r="F26" s="13"/>
      <c r="G26" s="13"/>
      <c r="H26" s="13"/>
      <c r="I26" s="23"/>
    </row>
    <row r="27" s="1" customFormat="1" ht="18" customHeight="1" spans="1:9">
      <c r="A27" s="12"/>
      <c r="B27" s="13"/>
      <c r="C27" s="13"/>
      <c r="D27" s="13"/>
      <c r="E27" s="17" t="s">
        <v>402</v>
      </c>
      <c r="F27" s="13"/>
      <c r="G27" s="13"/>
      <c r="H27" s="13"/>
      <c r="I27" s="23"/>
    </row>
    <row r="28" s="1" customFormat="1" ht="18" customHeight="1" spans="1:9">
      <c r="A28" s="12"/>
      <c r="B28" s="13"/>
      <c r="C28" s="13" t="s">
        <v>377</v>
      </c>
      <c r="D28" s="13"/>
      <c r="E28" s="15" t="s">
        <v>400</v>
      </c>
      <c r="F28" s="13"/>
      <c r="G28" s="13"/>
      <c r="H28" s="13"/>
      <c r="I28" s="23"/>
    </row>
    <row r="29" s="1" customFormat="1" ht="18" customHeight="1" spans="1:9">
      <c r="A29" s="12"/>
      <c r="B29" s="13"/>
      <c r="C29" s="13"/>
      <c r="D29" s="13"/>
      <c r="E29" s="15" t="s">
        <v>401</v>
      </c>
      <c r="F29" s="13"/>
      <c r="G29" s="13"/>
      <c r="H29" s="13"/>
      <c r="I29" s="23"/>
    </row>
    <row r="30" s="1" customFormat="1" ht="18" customHeight="1" spans="1:9">
      <c r="A30" s="12"/>
      <c r="B30" s="13"/>
      <c r="C30" s="13"/>
      <c r="D30" s="13"/>
      <c r="E30" s="17" t="s">
        <v>402</v>
      </c>
      <c r="F30" s="13"/>
      <c r="G30" s="13"/>
      <c r="H30" s="13"/>
      <c r="I30" s="23"/>
    </row>
    <row r="31" s="1" customFormat="1" ht="18" customHeight="1" spans="1:9">
      <c r="A31" s="12"/>
      <c r="B31" s="13"/>
      <c r="C31" s="13" t="s">
        <v>406</v>
      </c>
      <c r="D31" s="13"/>
      <c r="E31" s="15" t="s">
        <v>400</v>
      </c>
      <c r="F31" s="13"/>
      <c r="G31" s="13"/>
      <c r="H31" s="13"/>
      <c r="I31" s="23"/>
    </row>
    <row r="32" s="1" customFormat="1" ht="18" customHeight="1" spans="1:9">
      <c r="A32" s="12"/>
      <c r="B32" s="13"/>
      <c r="C32" s="13"/>
      <c r="D32" s="13"/>
      <c r="E32" s="15" t="s">
        <v>401</v>
      </c>
      <c r="F32" s="13"/>
      <c r="G32" s="13"/>
      <c r="H32" s="13"/>
      <c r="I32" s="23"/>
    </row>
    <row r="33" s="1" customFormat="1" ht="18" customHeight="1" spans="1:9">
      <c r="A33" s="12"/>
      <c r="B33" s="13"/>
      <c r="C33" s="13"/>
      <c r="D33" s="13"/>
      <c r="E33" s="17" t="s">
        <v>402</v>
      </c>
      <c r="F33" s="13"/>
      <c r="G33" s="13"/>
      <c r="H33" s="13"/>
      <c r="I33" s="23"/>
    </row>
    <row r="34" s="1" customFormat="1" ht="18" customHeight="1" spans="1:9">
      <c r="A34" s="12"/>
      <c r="B34" s="13"/>
      <c r="C34" s="13" t="s">
        <v>382</v>
      </c>
      <c r="D34" s="13"/>
      <c r="E34" s="15" t="s">
        <v>400</v>
      </c>
      <c r="F34" s="13"/>
      <c r="G34" s="13"/>
      <c r="H34" s="13"/>
      <c r="I34" s="23"/>
    </row>
    <row r="35" s="1" customFormat="1" ht="18" customHeight="1" spans="1:9">
      <c r="A35" s="12"/>
      <c r="B35" s="13"/>
      <c r="C35" s="13"/>
      <c r="D35" s="13"/>
      <c r="E35" s="15" t="s">
        <v>401</v>
      </c>
      <c r="F35" s="13"/>
      <c r="G35" s="13"/>
      <c r="H35" s="13"/>
      <c r="I35" s="23"/>
    </row>
    <row r="36" s="1" customFormat="1" ht="18" customHeight="1" spans="1:9">
      <c r="A36" s="12"/>
      <c r="B36" s="13"/>
      <c r="C36" s="13"/>
      <c r="D36" s="13"/>
      <c r="E36" s="17" t="s">
        <v>402</v>
      </c>
      <c r="F36" s="13"/>
      <c r="G36" s="13"/>
      <c r="H36" s="13"/>
      <c r="I36" s="23"/>
    </row>
    <row r="37" s="1" customFormat="1" ht="18" customHeight="1" spans="1:9">
      <c r="A37" s="12"/>
      <c r="B37" s="13"/>
      <c r="C37" s="13" t="s">
        <v>402</v>
      </c>
      <c r="D37" s="13"/>
      <c r="E37" s="15"/>
      <c r="F37" s="13"/>
      <c r="G37" s="13"/>
      <c r="H37" s="13"/>
      <c r="I37" s="23"/>
    </row>
    <row r="38" s="1" customFormat="1" ht="18" customHeight="1" spans="1:9">
      <c r="A38" s="12"/>
      <c r="B38" s="13" t="s">
        <v>385</v>
      </c>
      <c r="C38" s="13" t="s">
        <v>407</v>
      </c>
      <c r="D38" s="13"/>
      <c r="E38" s="15" t="s">
        <v>400</v>
      </c>
      <c r="F38" s="13"/>
      <c r="G38" s="13"/>
      <c r="H38" s="13"/>
      <c r="I38" s="23"/>
    </row>
    <row r="39" s="1" customFormat="1" ht="18" customHeight="1" spans="1:9">
      <c r="A39" s="12"/>
      <c r="B39" s="13"/>
      <c r="C39" s="13"/>
      <c r="D39" s="13"/>
      <c r="E39" s="15" t="s">
        <v>401</v>
      </c>
      <c r="F39" s="13"/>
      <c r="G39" s="13"/>
      <c r="H39" s="13"/>
      <c r="I39" s="23"/>
    </row>
    <row r="40" s="1" customFormat="1" ht="18" customHeight="1" spans="1:9">
      <c r="A40" s="12"/>
      <c r="B40" s="13"/>
      <c r="C40" s="13"/>
      <c r="D40" s="13"/>
      <c r="E40" s="17" t="s">
        <v>402</v>
      </c>
      <c r="F40" s="13"/>
      <c r="G40" s="13"/>
      <c r="H40" s="13"/>
      <c r="I40" s="23"/>
    </row>
    <row r="41" s="1" customFormat="1" ht="18" customHeight="1" spans="1:9">
      <c r="A41" s="19"/>
      <c r="B41" s="20"/>
      <c r="C41" s="20" t="s">
        <v>402</v>
      </c>
      <c r="D41" s="20"/>
      <c r="E41" s="21"/>
      <c r="F41" s="20"/>
      <c r="G41" s="20"/>
      <c r="H41" s="20"/>
      <c r="I41" s="26"/>
    </row>
  </sheetData>
  <mergeCells count="68">
    <mergeCell ref="A2:I2"/>
    <mergeCell ref="F3:I3"/>
    <mergeCell ref="A4:C4"/>
    <mergeCell ref="D4:I4"/>
    <mergeCell ref="A5:C5"/>
    <mergeCell ref="D5:E5"/>
    <mergeCell ref="F5:G5"/>
    <mergeCell ref="H5:I5"/>
    <mergeCell ref="A6:C6"/>
    <mergeCell ref="D6:E6"/>
    <mergeCell ref="F6:G6"/>
    <mergeCell ref="H6:I6"/>
    <mergeCell ref="D7:I7"/>
    <mergeCell ref="D8:I8"/>
    <mergeCell ref="B9:E9"/>
    <mergeCell ref="F9:I9"/>
    <mergeCell ref="B10:E10"/>
    <mergeCell ref="F10:I10"/>
    <mergeCell ref="C11:D11"/>
    <mergeCell ref="F11:I11"/>
    <mergeCell ref="F12:I12"/>
    <mergeCell ref="F13:I13"/>
    <mergeCell ref="F14:I14"/>
    <mergeCell ref="F15:I15"/>
    <mergeCell ref="F16:I16"/>
    <mergeCell ref="F17:I17"/>
    <mergeCell ref="F18:I18"/>
    <mergeCell ref="F19:I19"/>
    <mergeCell ref="F20:I20"/>
    <mergeCell ref="F21:I21"/>
    <mergeCell ref="F22:I22"/>
    <mergeCell ref="F23:I23"/>
    <mergeCell ref="C24:D24"/>
    <mergeCell ref="F24:I24"/>
    <mergeCell ref="F25:I25"/>
    <mergeCell ref="F26:I26"/>
    <mergeCell ref="F27:I27"/>
    <mergeCell ref="F28:I28"/>
    <mergeCell ref="F29:I29"/>
    <mergeCell ref="F30:I30"/>
    <mergeCell ref="F31:I31"/>
    <mergeCell ref="F32:I32"/>
    <mergeCell ref="F33:I33"/>
    <mergeCell ref="F34:I34"/>
    <mergeCell ref="F35:I35"/>
    <mergeCell ref="F36:I36"/>
    <mergeCell ref="C37:D37"/>
    <mergeCell ref="F37:I37"/>
    <mergeCell ref="F38:I38"/>
    <mergeCell ref="F39:I39"/>
    <mergeCell ref="F40:I40"/>
    <mergeCell ref="C41:D41"/>
    <mergeCell ref="F41:I41"/>
    <mergeCell ref="A9:A10"/>
    <mergeCell ref="A11:A41"/>
    <mergeCell ref="B12:B24"/>
    <mergeCell ref="B25:B37"/>
    <mergeCell ref="B38:B41"/>
    <mergeCell ref="A7:C8"/>
    <mergeCell ref="C12:D14"/>
    <mergeCell ref="C15:D17"/>
    <mergeCell ref="C18:D20"/>
    <mergeCell ref="C21:D23"/>
    <mergeCell ref="C25:D27"/>
    <mergeCell ref="C28:D30"/>
    <mergeCell ref="C31:D33"/>
    <mergeCell ref="C34:D36"/>
    <mergeCell ref="C38:D40"/>
  </mergeCells>
  <printOptions horizontalCentered="1" verticalCentered="1"/>
  <pageMargins left="0.196527777777778" right="0.196527777777778" top="0.393055555555556" bottom="0.196527777777778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附件1</vt:lpstr>
      <vt:lpstr>附件2</vt:lpstr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wanglulu</dc:creator>
  <dcterms:created xsi:type="dcterms:W3CDTF">2023-03-22T07:51:00Z</dcterms:created>
  <dcterms:modified xsi:type="dcterms:W3CDTF">2023-05-12T06:36:07Z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  <property fmtid="{D5CDD505-2E9C-101B-9397-08002B2CF9AE}" pid="3" name="KSOReadingLayout">
    <vt:bool>true</vt:bool>
  </property>
</Properties>
</file>