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表 (定稿)" sheetId="1" r:id="rId1"/>
  </sheets>
  <definedNames>
    <definedName name="_xlnm.Print_Area" localSheetId="0">'附表 (定稿)'!$A$1:$J$43</definedName>
    <definedName name="_xlnm.Print_Titles" localSheetId="0">'附表 (定稿)'!$2:$5</definedName>
  </definedNames>
  <calcPr fullCalcOnLoad="1"/>
</workbook>
</file>

<file path=xl/sharedStrings.xml><?xml version="1.0" encoding="utf-8"?>
<sst xmlns="http://schemas.openxmlformats.org/spreadsheetml/2006/main" count="160" uniqueCount="97">
  <si>
    <t>附件1：</t>
  </si>
  <si>
    <t>2022年省级重大水利工程建设资金（第八批）支出预算表</t>
  </si>
  <si>
    <t>单位：万元</t>
  </si>
  <si>
    <t>序号</t>
  </si>
  <si>
    <t>项目名称</t>
  </si>
  <si>
    <t>项目法人单位</t>
  </si>
  <si>
    <t>建设内容</t>
  </si>
  <si>
    <t>金额</t>
  </si>
  <si>
    <t>市县收入功能分类科目</t>
  </si>
  <si>
    <t>支出功能
分类科目</t>
  </si>
  <si>
    <t>政府预算支出
经济分类科目</t>
  </si>
  <si>
    <t>部门预算支出经济分类科目</t>
  </si>
  <si>
    <t>备注</t>
  </si>
  <si>
    <t>合计</t>
  </si>
  <si>
    <t>一</t>
  </si>
  <si>
    <t>省直小计</t>
  </si>
  <si>
    <t>吉林省水务投资集团有限公司</t>
  </si>
  <si>
    <t>它拉洪水库除险加固工程</t>
  </si>
  <si>
    <t>新建分洪闸1座，1#、4#围堤部分堤段防护，部分壶口迎背水侧护坡护砌，坝顶混凝土路面等</t>
  </si>
  <si>
    <t>2130305
水利工程建设</t>
  </si>
  <si>
    <t>50799
其他对企业补助</t>
  </si>
  <si>
    <t>31299 其他对企业补助</t>
  </si>
  <si>
    <t>二</t>
  </si>
  <si>
    <t>市县小计</t>
  </si>
  <si>
    <t>长春市</t>
  </si>
  <si>
    <t>长春市双阳区石溪河城区段河道疏浚及拦河闸改造工程</t>
  </si>
  <si>
    <t>长春市双阳区城市防洪工程建设管理处</t>
  </si>
  <si>
    <t>河道疏浚长度3.2公里，拦河闸更换8套合页坝闸门、配套机电结构及金属结构设备等</t>
  </si>
  <si>
    <t>1100313 
农林水</t>
  </si>
  <si>
    <t>51301 上下级政府间转移性支出</t>
  </si>
  <si>
    <t>双阳区</t>
  </si>
  <si>
    <t>长春市双阳区石溪河铁路桥上游桩号0+000—0+720段河道治理工程</t>
  </si>
  <si>
    <t>治理河道720米，新建堤防及护岸等</t>
  </si>
  <si>
    <t>榆树市</t>
  </si>
  <si>
    <t>榆树市卡岔河大岭镇大岭村护岸工程</t>
  </si>
  <si>
    <t>榆树市水利局水利工程项目建设管理办公室</t>
  </si>
  <si>
    <t>治理河道3.847公里，新建护岸6594米</t>
  </si>
  <si>
    <t>榆树市松花江五棵树镇护岸工程</t>
  </si>
  <si>
    <t>治理河道2400米，新建护岸1100米</t>
  </si>
  <si>
    <t>德惠市</t>
  </si>
  <si>
    <t>德惠市大青咀镇街西河治理工程</t>
  </si>
  <si>
    <t>德惠市水利勘测规划服务中心</t>
  </si>
  <si>
    <t>治理河道2214米等</t>
  </si>
  <si>
    <t>通化市</t>
  </si>
  <si>
    <t>通化市浑江干流（通天河口至三期拦河闸段）加固工程</t>
  </si>
  <si>
    <t>通化市浑江干流整治工程建设管理办公室</t>
  </si>
  <si>
    <t>加固通天河口至三期拦河闸段堤防及护岸，长约795米</t>
  </si>
  <si>
    <t>白山市</t>
  </si>
  <si>
    <t>白山市五道岔河和七道岔河治理工程</t>
  </si>
  <si>
    <t>白山市河道管理处</t>
  </si>
  <si>
    <t>治理朝阳川镇柳新村河道4公里、农桥2座；三峰村河道3公里等</t>
  </si>
  <si>
    <t>白城市</t>
  </si>
  <si>
    <t>白城市洮北区套保灌区泵站提升工程</t>
  </si>
  <si>
    <t>白城市洮北区套保灌区管理所</t>
  </si>
  <si>
    <t>泵站提升改造等</t>
  </si>
  <si>
    <t>引嫩入白输水总干渠（44+900-52+397)底板衬砌工程</t>
  </si>
  <si>
    <t>白城市引嫩入白工程建设管理局</t>
  </si>
  <si>
    <t>输水总干渠渠底进行衬砌，长度7.5公里</t>
  </si>
  <si>
    <t>大安市</t>
  </si>
  <si>
    <t>大安市月亮泡水库塌岸治理工程</t>
  </si>
  <si>
    <t>大安市水利应急工程建设管理办公室</t>
  </si>
  <si>
    <t>岸坡防护，土方填筑、砼铰接板块护坡等</t>
  </si>
  <si>
    <t>镇赉县</t>
  </si>
  <si>
    <t>镇赉县南湖泡塌岸治理工程</t>
  </si>
  <si>
    <t>镇赉县中小型公益性水利工程建设管理办公室</t>
  </si>
  <si>
    <t>岸坡防护工程等</t>
  </si>
  <si>
    <t>前郭县</t>
  </si>
  <si>
    <t>前郭县郭家店河治理工程</t>
  </si>
  <si>
    <t>前郭县河道堤防管理站</t>
  </si>
  <si>
    <t>郭家店河三岔沟段建设挡水墙、格宾石笼护砌护坡；郭家店河阿拉嘎段进行沟道清淤、建设格宾石笼护岸等</t>
  </si>
  <si>
    <t>乾安县</t>
  </si>
  <si>
    <t>乾安县遐字村应急抗旱供水机井油改电项目</t>
  </si>
  <si>
    <t>乾安县水利局农田水利建设资金项目管理办公室</t>
  </si>
  <si>
    <t>泵房改造、更换配套潜水泵及其相关设备79套，对65眼无房机井安装管护间等</t>
  </si>
  <si>
    <t>扶余市</t>
  </si>
  <si>
    <t>吉林省扶余市拉林灌区石碑水库1#库库岸防护工程</t>
  </si>
  <si>
    <t>扶余市中小型公益性水利工程建设办公室</t>
  </si>
  <si>
    <t>对石碑水库1#库左岸进行防护，总长度1491米等</t>
  </si>
  <si>
    <t>延边州</t>
  </si>
  <si>
    <t>延吉市朝阳川镇柳新村、三峰村河道综合治理工程</t>
  </si>
  <si>
    <t>延吉市水利基本建设管理处</t>
  </si>
  <si>
    <t>拟治理朝阳川镇柳新村河道4公里；三峰村河道3公里等</t>
  </si>
  <si>
    <t>敦化市沿江新村排涝泵站迁移工程</t>
  </si>
  <si>
    <t>敦化市水利局项目管理办公室</t>
  </si>
  <si>
    <t>泵站主体工程建设等</t>
  </si>
  <si>
    <t>汪清县天桥岭镇天安村河道治理工程</t>
  </si>
  <si>
    <t>汪清县水利应急工程建设管理办公室</t>
  </si>
  <si>
    <t>新建小河堤防896米等</t>
  </si>
  <si>
    <t>汪清县天桥岭镇天河村河道治理工程</t>
  </si>
  <si>
    <t>新建小河堤防1026米等</t>
  </si>
  <si>
    <t>安图县长兴水利枢纽工程</t>
  </si>
  <si>
    <t>安图县长兴水利枢纽工程建设管理处</t>
  </si>
  <si>
    <t>输水洞主体工程、溢洪道消力池段、一期坝体部分填筑</t>
  </si>
  <si>
    <t>长白山管委会</t>
  </si>
  <si>
    <t>长白山管委会池北区二道白河过河管线改造工程</t>
  </si>
  <si>
    <t>长白山保护开发区池北区政投重点工程项目管理处</t>
  </si>
  <si>
    <t>过河阻水管线改造，清理河道阻水障碍物等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</si>
</sst>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24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仿宋"/>
      <family val="3"/>
    </font>
    <font>
      <sz val="10"/>
      <color indexed="8"/>
      <name val="等线 Light"/>
      <family val="0"/>
    </font>
    <font>
      <sz val="10"/>
      <name val="等线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theme="1"/>
      <name val="仿宋"/>
      <family val="3"/>
    </font>
    <font>
      <sz val="10"/>
      <color theme="1"/>
      <name val="Calibri Light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Protection="0">
      <alignment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Protection="0">
      <alignment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4" fillId="9" borderId="0" applyNumberFormat="0" applyBorder="0" applyAlignment="0" applyProtection="0"/>
    <xf numFmtId="0" fontId="39" fillId="0" borderId="5" applyNumberFormat="0" applyFill="0" applyAlignment="0" applyProtection="0"/>
    <xf numFmtId="0" fontId="34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3" fillId="0" borderId="0" applyProtection="0">
      <alignment/>
    </xf>
    <xf numFmtId="0" fontId="6" fillId="0" borderId="0" applyProtection="0">
      <alignment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5" fillId="33" borderId="0" xfId="65" applyNumberFormat="1" applyFont="1" applyFill="1" applyAlignment="1">
      <alignment horizontal="center" vertical="center" wrapText="1"/>
    </xf>
    <xf numFmtId="49" fontId="6" fillId="33" borderId="0" xfId="65" applyNumberFormat="1" applyFont="1" applyFill="1" applyBorder="1" applyAlignment="1">
      <alignment horizontal="right" vertical="center" wrapText="1"/>
    </xf>
    <xf numFmtId="0" fontId="6" fillId="33" borderId="0" xfId="65" applyNumberFormat="1" applyFont="1" applyFill="1" applyBorder="1" applyAlignment="1">
      <alignment horizontal="right" vertical="center" wrapText="1"/>
    </xf>
    <xf numFmtId="49" fontId="7" fillId="33" borderId="10" xfId="65" applyNumberFormat="1" applyFont="1" applyFill="1" applyBorder="1" applyAlignment="1">
      <alignment horizontal="center" vertical="center" wrapText="1"/>
    </xf>
    <xf numFmtId="49" fontId="7" fillId="33" borderId="11" xfId="65" applyNumberFormat="1" applyFont="1" applyFill="1" applyBorder="1" applyAlignment="1">
      <alignment horizontal="center" vertical="center" wrapText="1"/>
    </xf>
    <xf numFmtId="0" fontId="7" fillId="33" borderId="10" xfId="65" applyNumberFormat="1" applyFont="1" applyFill="1" applyBorder="1" applyAlignment="1">
      <alignment horizontal="center" vertical="center" wrapText="1"/>
    </xf>
    <xf numFmtId="0" fontId="7" fillId="33" borderId="12" xfId="65" applyNumberFormat="1" applyFont="1" applyFill="1" applyBorder="1" applyAlignment="1">
      <alignment horizontal="center" vertical="center" wrapText="1"/>
    </xf>
    <xf numFmtId="0" fontId="8" fillId="0" borderId="13" xfId="67" applyNumberFormat="1" applyFont="1" applyFill="1" applyBorder="1" applyAlignment="1">
      <alignment horizontal="center" vertical="center" wrapText="1"/>
      <protection/>
    </xf>
    <xf numFmtId="0" fontId="8" fillId="0" borderId="13" xfId="67" applyFont="1" applyFill="1" applyBorder="1" applyAlignment="1">
      <alignment horizontal="center" vertical="center" wrapText="1"/>
      <protection/>
    </xf>
    <xf numFmtId="0" fontId="7" fillId="33" borderId="14" xfId="65" applyNumberFormat="1" applyFont="1" applyFill="1" applyBorder="1" applyAlignment="1">
      <alignment horizontal="center" vertical="center" wrapText="1"/>
    </xf>
    <xf numFmtId="0" fontId="8" fillId="0" borderId="15" xfId="67" applyNumberFormat="1" applyFont="1" applyFill="1" applyBorder="1" applyAlignment="1">
      <alignment horizontal="center" vertical="center" wrapText="1"/>
      <protection/>
    </xf>
    <xf numFmtId="0" fontId="8" fillId="0" borderId="15" xfId="6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177" fontId="55" fillId="0" borderId="10" xfId="65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Fill="1" applyBorder="1" applyAlignment="1">
      <alignment horizontal="center" vertical="center" wrapText="1"/>
    </xf>
    <xf numFmtId="177" fontId="13" fillId="33" borderId="10" xfId="65" applyNumberFormat="1" applyFont="1" applyFill="1" applyBorder="1" applyAlignment="1">
      <alignment horizontal="center" vertical="center" wrapText="1"/>
    </xf>
    <xf numFmtId="177" fontId="13" fillId="33" borderId="10" xfId="65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89" zoomScaleSheetLayoutView="89" workbookViewId="0" topLeftCell="A1">
      <selection activeCell="A1" sqref="A1:IV65536"/>
    </sheetView>
  </sheetViews>
  <sheetFormatPr defaultColWidth="9.00390625" defaultRowHeight="36" customHeight="1"/>
  <cols>
    <col min="1" max="1" width="5.75390625" style="6" bestFit="1" customWidth="1"/>
    <col min="2" max="2" width="30.50390625" style="6" customWidth="1"/>
    <col min="3" max="3" width="20.00390625" style="6" customWidth="1"/>
    <col min="4" max="4" width="20.50390625" style="6" customWidth="1"/>
    <col min="5" max="5" width="7.00390625" style="6" customWidth="1"/>
    <col min="6" max="6" width="10.50390625" style="6" customWidth="1"/>
    <col min="7" max="7" width="11.75390625" style="6" customWidth="1"/>
    <col min="8" max="8" width="13.00390625" style="6" customWidth="1"/>
    <col min="9" max="9" width="12.875" style="6" customWidth="1"/>
    <col min="10" max="10" width="7.625" style="6" customWidth="1"/>
    <col min="11" max="11" width="15.50390625" style="1" customWidth="1"/>
    <col min="12" max="12" width="6.875" style="7" customWidth="1"/>
    <col min="13" max="16384" width="9.00390625" style="7" customWidth="1"/>
  </cols>
  <sheetData>
    <row r="1" spans="1:10" s="1" customFormat="1" ht="25.5" customHeight="1">
      <c r="A1" s="8" t="s">
        <v>0</v>
      </c>
      <c r="B1" s="9"/>
      <c r="C1" s="6"/>
      <c r="D1" s="6"/>
      <c r="E1" s="6"/>
      <c r="F1" s="6"/>
      <c r="G1" s="6"/>
      <c r="H1" s="6"/>
      <c r="I1" s="6"/>
      <c r="J1" s="6"/>
    </row>
    <row r="2" spans="1:10" s="2" customFormat="1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6" customHeight="1">
      <c r="A3" s="11" t="s">
        <v>2</v>
      </c>
      <c r="B3" s="11"/>
      <c r="C3" s="11"/>
      <c r="D3" s="12"/>
      <c r="E3" s="12"/>
      <c r="F3" s="12"/>
      <c r="G3" s="12"/>
      <c r="H3" s="12"/>
      <c r="I3" s="12"/>
      <c r="J3" s="11"/>
    </row>
    <row r="4" spans="1:10" s="3" customFormat="1" ht="36" customHeight="1">
      <c r="A4" s="13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18" t="s">
        <v>9</v>
      </c>
      <c r="H4" s="18" t="s">
        <v>10</v>
      </c>
      <c r="I4" s="18" t="s">
        <v>11</v>
      </c>
      <c r="J4" s="13" t="s">
        <v>12</v>
      </c>
    </row>
    <row r="5" spans="1:10" s="3" customFormat="1" ht="36" customHeight="1">
      <c r="A5" s="13"/>
      <c r="B5" s="13"/>
      <c r="C5" s="14"/>
      <c r="D5" s="15"/>
      <c r="E5" s="19"/>
      <c r="F5" s="20"/>
      <c r="G5" s="21"/>
      <c r="H5" s="21"/>
      <c r="I5" s="21"/>
      <c r="J5" s="13"/>
    </row>
    <row r="6" spans="1:10" s="4" customFormat="1" ht="36" customHeight="1">
      <c r="A6" s="22"/>
      <c r="B6" s="22" t="s">
        <v>13</v>
      </c>
      <c r="C6" s="22"/>
      <c r="D6" s="23"/>
      <c r="E6" s="24">
        <f>E7+E10</f>
        <v>17228</v>
      </c>
      <c r="F6" s="25"/>
      <c r="G6" s="25"/>
      <c r="H6" s="25"/>
      <c r="I6" s="25"/>
      <c r="J6" s="22"/>
    </row>
    <row r="7" spans="1:10" s="4" customFormat="1" ht="36" customHeight="1">
      <c r="A7" s="22" t="s">
        <v>14</v>
      </c>
      <c r="B7" s="22" t="s">
        <v>15</v>
      </c>
      <c r="C7" s="22"/>
      <c r="D7" s="23"/>
      <c r="E7" s="25">
        <f>E8</f>
        <v>1950</v>
      </c>
      <c r="F7" s="25"/>
      <c r="G7" s="25"/>
      <c r="H7" s="25"/>
      <c r="I7" s="25"/>
      <c r="J7" s="22"/>
    </row>
    <row r="8" spans="1:10" s="5" customFormat="1" ht="36" customHeight="1">
      <c r="A8" s="26">
        <v>1</v>
      </c>
      <c r="B8" s="27" t="s">
        <v>16</v>
      </c>
      <c r="C8" s="28"/>
      <c r="D8" s="28"/>
      <c r="E8" s="29">
        <v>1950</v>
      </c>
      <c r="F8" s="30"/>
      <c r="G8" s="30"/>
      <c r="H8" s="30"/>
      <c r="I8" s="30"/>
      <c r="J8" s="28"/>
    </row>
    <row r="9" spans="1:10" s="5" customFormat="1" ht="36" customHeight="1">
      <c r="A9" s="28"/>
      <c r="B9" s="28" t="s">
        <v>17</v>
      </c>
      <c r="C9" s="28" t="s">
        <v>16</v>
      </c>
      <c r="D9" s="31" t="s">
        <v>18</v>
      </c>
      <c r="E9" s="30">
        <v>1950</v>
      </c>
      <c r="F9" s="30"/>
      <c r="G9" s="32" t="s">
        <v>19</v>
      </c>
      <c r="H9" s="32" t="s">
        <v>20</v>
      </c>
      <c r="I9" s="32" t="s">
        <v>21</v>
      </c>
      <c r="J9" s="28"/>
    </row>
    <row r="10" spans="1:10" s="4" customFormat="1" ht="36" customHeight="1">
      <c r="A10" s="22" t="s">
        <v>22</v>
      </c>
      <c r="B10" s="22" t="s">
        <v>23</v>
      </c>
      <c r="C10" s="22"/>
      <c r="D10" s="33"/>
      <c r="E10" s="25">
        <f>E11+E14+E17+E19+E21+E23+E26+E28+E30+E32+E34+E36+E42</f>
        <v>15278</v>
      </c>
      <c r="F10" s="25"/>
      <c r="G10" s="25"/>
      <c r="H10" s="25"/>
      <c r="I10" s="25"/>
      <c r="J10" s="22"/>
    </row>
    <row r="11" spans="1:10" s="5" customFormat="1" ht="36" customHeight="1">
      <c r="A11" s="26">
        <v>1</v>
      </c>
      <c r="B11" s="27" t="s">
        <v>24</v>
      </c>
      <c r="C11" s="28"/>
      <c r="D11" s="31"/>
      <c r="E11" s="29">
        <f>SUM(E12:E13)</f>
        <v>1680</v>
      </c>
      <c r="F11" s="30"/>
      <c r="G11" s="30"/>
      <c r="H11" s="30"/>
      <c r="I11" s="30"/>
      <c r="J11" s="28"/>
    </row>
    <row r="12" spans="1:10" s="5" customFormat="1" ht="36" customHeight="1">
      <c r="A12" s="26"/>
      <c r="B12" s="28" t="s">
        <v>25</v>
      </c>
      <c r="C12" s="28" t="s">
        <v>26</v>
      </c>
      <c r="D12" s="31" t="s">
        <v>27</v>
      </c>
      <c r="E12" s="30">
        <v>480</v>
      </c>
      <c r="F12" s="34" t="s">
        <v>28</v>
      </c>
      <c r="G12" s="32" t="s">
        <v>19</v>
      </c>
      <c r="H12" s="35" t="s">
        <v>29</v>
      </c>
      <c r="I12" s="30"/>
      <c r="J12" s="28" t="s">
        <v>30</v>
      </c>
    </row>
    <row r="13" spans="1:10" s="5" customFormat="1" ht="36" customHeight="1">
      <c r="A13" s="26"/>
      <c r="B13" s="28" t="s">
        <v>31</v>
      </c>
      <c r="C13" s="28" t="s">
        <v>26</v>
      </c>
      <c r="D13" s="31" t="s">
        <v>32</v>
      </c>
      <c r="E13" s="30">
        <v>1200</v>
      </c>
      <c r="F13" s="34" t="s">
        <v>28</v>
      </c>
      <c r="G13" s="32" t="s">
        <v>19</v>
      </c>
      <c r="H13" s="35" t="s">
        <v>29</v>
      </c>
      <c r="I13" s="30"/>
      <c r="J13" s="28" t="s">
        <v>30</v>
      </c>
    </row>
    <row r="14" spans="1:10" s="5" customFormat="1" ht="36" customHeight="1">
      <c r="A14" s="26">
        <v>2</v>
      </c>
      <c r="B14" s="27" t="s">
        <v>33</v>
      </c>
      <c r="C14" s="28"/>
      <c r="D14" s="31"/>
      <c r="E14" s="29">
        <f>SUM(E15:E16)</f>
        <v>1285</v>
      </c>
      <c r="F14" s="30"/>
      <c r="G14" s="30"/>
      <c r="H14" s="30"/>
      <c r="I14" s="30"/>
      <c r="J14" s="28"/>
    </row>
    <row r="15" spans="1:10" s="5" customFormat="1" ht="36" customHeight="1">
      <c r="A15" s="26"/>
      <c r="B15" s="28" t="s">
        <v>34</v>
      </c>
      <c r="C15" s="28" t="s">
        <v>35</v>
      </c>
      <c r="D15" s="31" t="s">
        <v>36</v>
      </c>
      <c r="E15" s="30">
        <v>385</v>
      </c>
      <c r="F15" s="34" t="s">
        <v>28</v>
      </c>
      <c r="G15" s="32" t="s">
        <v>19</v>
      </c>
      <c r="H15" s="35" t="s">
        <v>29</v>
      </c>
      <c r="I15" s="30"/>
      <c r="J15" s="28"/>
    </row>
    <row r="16" spans="1:10" s="5" customFormat="1" ht="36" customHeight="1">
      <c r="A16" s="26"/>
      <c r="B16" s="28" t="s">
        <v>37</v>
      </c>
      <c r="C16" s="28" t="s">
        <v>35</v>
      </c>
      <c r="D16" s="31" t="s">
        <v>38</v>
      </c>
      <c r="E16" s="30">
        <v>900</v>
      </c>
      <c r="F16" s="34" t="s">
        <v>28</v>
      </c>
      <c r="G16" s="32" t="s">
        <v>19</v>
      </c>
      <c r="H16" s="35" t="s">
        <v>29</v>
      </c>
      <c r="I16" s="30"/>
      <c r="J16" s="28"/>
    </row>
    <row r="17" spans="1:10" s="5" customFormat="1" ht="36" customHeight="1">
      <c r="A17" s="26">
        <v>3</v>
      </c>
      <c r="B17" s="27" t="s">
        <v>39</v>
      </c>
      <c r="C17" s="28"/>
      <c r="D17" s="31"/>
      <c r="E17" s="29">
        <f>SUM(E18)</f>
        <v>1200</v>
      </c>
      <c r="F17" s="30"/>
      <c r="G17" s="30"/>
      <c r="H17" s="30"/>
      <c r="I17" s="30"/>
      <c r="J17" s="28"/>
    </row>
    <row r="18" spans="1:10" s="5" customFormat="1" ht="36" customHeight="1">
      <c r="A18" s="26"/>
      <c r="B18" s="28" t="s">
        <v>40</v>
      </c>
      <c r="C18" s="28" t="s">
        <v>41</v>
      </c>
      <c r="D18" s="31" t="s">
        <v>42</v>
      </c>
      <c r="E18" s="30">
        <v>1200</v>
      </c>
      <c r="F18" s="34" t="s">
        <v>28</v>
      </c>
      <c r="G18" s="32" t="s">
        <v>19</v>
      </c>
      <c r="H18" s="35" t="s">
        <v>29</v>
      </c>
      <c r="I18" s="30"/>
      <c r="J18" s="28"/>
    </row>
    <row r="19" spans="1:10" s="5" customFormat="1" ht="36" customHeight="1">
      <c r="A19" s="26">
        <v>4</v>
      </c>
      <c r="B19" s="27" t="s">
        <v>43</v>
      </c>
      <c r="C19" s="28"/>
      <c r="D19" s="31"/>
      <c r="E19" s="29">
        <f aca="true" t="shared" si="0" ref="E19:E23">E20</f>
        <v>540</v>
      </c>
      <c r="F19" s="30"/>
      <c r="G19" s="30"/>
      <c r="H19" s="30"/>
      <c r="I19" s="30"/>
      <c r="J19" s="28"/>
    </row>
    <row r="20" spans="1:10" s="5" customFormat="1" ht="36" customHeight="1">
      <c r="A20" s="26"/>
      <c r="B20" s="28" t="s">
        <v>44</v>
      </c>
      <c r="C20" s="28" t="s">
        <v>45</v>
      </c>
      <c r="D20" s="31" t="s">
        <v>46</v>
      </c>
      <c r="E20" s="30">
        <v>540</v>
      </c>
      <c r="F20" s="34" t="s">
        <v>28</v>
      </c>
      <c r="G20" s="32" t="s">
        <v>19</v>
      </c>
      <c r="H20" s="35" t="s">
        <v>29</v>
      </c>
      <c r="I20" s="30"/>
      <c r="J20" s="28"/>
    </row>
    <row r="21" spans="1:10" s="5" customFormat="1" ht="36" customHeight="1">
      <c r="A21" s="26">
        <v>5</v>
      </c>
      <c r="B21" s="27" t="s">
        <v>47</v>
      </c>
      <c r="C21" s="28"/>
      <c r="D21" s="31"/>
      <c r="E21" s="29">
        <f t="shared" si="0"/>
        <v>780</v>
      </c>
      <c r="F21" s="30"/>
      <c r="G21" s="30"/>
      <c r="H21" s="30"/>
      <c r="I21" s="30"/>
      <c r="J21" s="28"/>
    </row>
    <row r="22" spans="1:10" s="5" customFormat="1" ht="36" customHeight="1">
      <c r="A22" s="26"/>
      <c r="B22" s="28" t="s">
        <v>48</v>
      </c>
      <c r="C22" s="28" t="s">
        <v>49</v>
      </c>
      <c r="D22" s="31" t="s">
        <v>50</v>
      </c>
      <c r="E22" s="30">
        <v>780</v>
      </c>
      <c r="F22" s="34" t="s">
        <v>28</v>
      </c>
      <c r="G22" s="32" t="s">
        <v>19</v>
      </c>
      <c r="H22" s="35" t="s">
        <v>29</v>
      </c>
      <c r="I22" s="30"/>
      <c r="J22" s="28"/>
    </row>
    <row r="23" spans="1:10" s="5" customFormat="1" ht="36" customHeight="1">
      <c r="A23" s="26">
        <v>6</v>
      </c>
      <c r="B23" s="27" t="s">
        <v>51</v>
      </c>
      <c r="C23" s="28"/>
      <c r="D23" s="31"/>
      <c r="E23" s="29">
        <f>SUM(E24:E25)</f>
        <v>1350</v>
      </c>
      <c r="F23" s="30"/>
      <c r="G23" s="30"/>
      <c r="H23" s="30"/>
      <c r="I23" s="30"/>
      <c r="J23" s="28"/>
    </row>
    <row r="24" spans="1:10" s="5" customFormat="1" ht="36" customHeight="1">
      <c r="A24" s="26"/>
      <c r="B24" s="36" t="s">
        <v>52</v>
      </c>
      <c r="C24" s="36" t="s">
        <v>53</v>
      </c>
      <c r="D24" s="37" t="s">
        <v>54</v>
      </c>
      <c r="E24" s="30">
        <v>900</v>
      </c>
      <c r="F24" s="34" t="s">
        <v>28</v>
      </c>
      <c r="G24" s="32" t="s">
        <v>19</v>
      </c>
      <c r="H24" s="35" t="s">
        <v>29</v>
      </c>
      <c r="I24" s="30"/>
      <c r="J24" s="28"/>
    </row>
    <row r="25" spans="1:10" s="5" customFormat="1" ht="36" customHeight="1">
      <c r="A25" s="26"/>
      <c r="B25" s="28" t="s">
        <v>55</v>
      </c>
      <c r="C25" s="28" t="s">
        <v>56</v>
      </c>
      <c r="D25" s="31" t="s">
        <v>57</v>
      </c>
      <c r="E25" s="30">
        <v>450</v>
      </c>
      <c r="F25" s="34" t="s">
        <v>28</v>
      </c>
      <c r="G25" s="32" t="s">
        <v>19</v>
      </c>
      <c r="H25" s="35" t="s">
        <v>29</v>
      </c>
      <c r="I25" s="30"/>
      <c r="J25" s="28"/>
    </row>
    <row r="26" spans="1:10" s="5" customFormat="1" ht="36" customHeight="1">
      <c r="A26" s="26">
        <v>7</v>
      </c>
      <c r="B26" s="27" t="s">
        <v>58</v>
      </c>
      <c r="C26" s="28"/>
      <c r="D26" s="31"/>
      <c r="E26" s="29">
        <f aca="true" t="shared" si="1" ref="E26:E30">E27</f>
        <v>1128</v>
      </c>
      <c r="F26" s="30"/>
      <c r="G26" s="30"/>
      <c r="H26" s="30"/>
      <c r="I26" s="30"/>
      <c r="J26" s="28"/>
    </row>
    <row r="27" spans="1:10" s="5" customFormat="1" ht="36" customHeight="1">
      <c r="A27" s="26"/>
      <c r="B27" s="28" t="s">
        <v>59</v>
      </c>
      <c r="C27" s="28" t="s">
        <v>60</v>
      </c>
      <c r="D27" s="31" t="s">
        <v>61</v>
      </c>
      <c r="E27" s="30">
        <v>1128</v>
      </c>
      <c r="F27" s="34" t="s">
        <v>28</v>
      </c>
      <c r="G27" s="32" t="s">
        <v>19</v>
      </c>
      <c r="H27" s="35" t="s">
        <v>29</v>
      </c>
      <c r="I27" s="30"/>
      <c r="J27" s="28"/>
    </row>
    <row r="28" spans="1:10" s="5" customFormat="1" ht="36" customHeight="1">
      <c r="A28" s="26">
        <v>8</v>
      </c>
      <c r="B28" s="27" t="s">
        <v>62</v>
      </c>
      <c r="C28" s="28"/>
      <c r="D28" s="31"/>
      <c r="E28" s="29">
        <f t="shared" si="1"/>
        <v>300</v>
      </c>
      <c r="F28" s="30"/>
      <c r="G28" s="30"/>
      <c r="H28" s="30"/>
      <c r="I28" s="30"/>
      <c r="J28" s="28"/>
    </row>
    <row r="29" spans="1:10" s="5" customFormat="1" ht="36" customHeight="1">
      <c r="A29" s="26"/>
      <c r="B29" s="28" t="s">
        <v>63</v>
      </c>
      <c r="C29" s="28" t="s">
        <v>64</v>
      </c>
      <c r="D29" s="31" t="s">
        <v>65</v>
      </c>
      <c r="E29" s="30">
        <v>300</v>
      </c>
      <c r="F29" s="34" t="s">
        <v>28</v>
      </c>
      <c r="G29" s="32" t="s">
        <v>19</v>
      </c>
      <c r="H29" s="35" t="s">
        <v>29</v>
      </c>
      <c r="I29" s="30"/>
      <c r="J29" s="28"/>
    </row>
    <row r="30" spans="1:10" s="5" customFormat="1" ht="36" customHeight="1">
      <c r="A30" s="26">
        <v>9</v>
      </c>
      <c r="B30" s="27" t="s">
        <v>66</v>
      </c>
      <c r="C30" s="28"/>
      <c r="D30" s="31"/>
      <c r="E30" s="29">
        <f t="shared" si="1"/>
        <v>900</v>
      </c>
      <c r="F30" s="30"/>
      <c r="G30" s="30"/>
      <c r="H30" s="30"/>
      <c r="I30" s="30"/>
      <c r="J30" s="28"/>
    </row>
    <row r="31" spans="1:10" s="5" customFormat="1" ht="36" customHeight="1">
      <c r="A31" s="26"/>
      <c r="B31" s="28" t="s">
        <v>67</v>
      </c>
      <c r="C31" s="28" t="s">
        <v>68</v>
      </c>
      <c r="D31" s="31" t="s">
        <v>69</v>
      </c>
      <c r="E31" s="30">
        <v>900</v>
      </c>
      <c r="F31" s="34" t="s">
        <v>28</v>
      </c>
      <c r="G31" s="32" t="s">
        <v>19</v>
      </c>
      <c r="H31" s="35" t="s">
        <v>29</v>
      </c>
      <c r="I31" s="30"/>
      <c r="J31" s="28"/>
    </row>
    <row r="32" spans="1:10" s="5" customFormat="1" ht="36" customHeight="1">
      <c r="A32" s="26">
        <v>10</v>
      </c>
      <c r="B32" s="27" t="s">
        <v>70</v>
      </c>
      <c r="C32" s="28"/>
      <c r="D32" s="31"/>
      <c r="E32" s="29">
        <f aca="true" t="shared" si="2" ref="E32:E36">E33</f>
        <v>428</v>
      </c>
      <c r="F32" s="30"/>
      <c r="G32" s="30"/>
      <c r="H32" s="30"/>
      <c r="I32" s="30"/>
      <c r="J32" s="28"/>
    </row>
    <row r="33" spans="1:12" s="5" customFormat="1" ht="36" customHeight="1">
      <c r="A33" s="26"/>
      <c r="B33" s="28" t="s">
        <v>71</v>
      </c>
      <c r="C33" s="28" t="s">
        <v>72</v>
      </c>
      <c r="D33" s="31" t="s">
        <v>73</v>
      </c>
      <c r="E33" s="30">
        <v>428</v>
      </c>
      <c r="F33" s="34" t="s">
        <v>28</v>
      </c>
      <c r="G33" s="32" t="s">
        <v>19</v>
      </c>
      <c r="H33" s="35" t="s">
        <v>29</v>
      </c>
      <c r="I33" s="30"/>
      <c r="J33" s="28"/>
      <c r="L33" s="38"/>
    </row>
    <row r="34" spans="1:10" s="5" customFormat="1" ht="36" customHeight="1">
      <c r="A34" s="26">
        <v>11</v>
      </c>
      <c r="B34" s="27" t="s">
        <v>74</v>
      </c>
      <c r="C34" s="28"/>
      <c r="D34" s="31"/>
      <c r="E34" s="29">
        <f t="shared" si="2"/>
        <v>941</v>
      </c>
      <c r="F34" s="30"/>
      <c r="G34" s="30"/>
      <c r="H34" s="30"/>
      <c r="I34" s="30"/>
      <c r="J34" s="28"/>
    </row>
    <row r="35" spans="1:10" s="5" customFormat="1" ht="36" customHeight="1">
      <c r="A35" s="26"/>
      <c r="B35" s="28" t="s">
        <v>75</v>
      </c>
      <c r="C35" s="28" t="s">
        <v>76</v>
      </c>
      <c r="D35" s="31" t="s">
        <v>77</v>
      </c>
      <c r="E35" s="30">
        <v>941</v>
      </c>
      <c r="F35" s="34" t="s">
        <v>28</v>
      </c>
      <c r="G35" s="32" t="s">
        <v>19</v>
      </c>
      <c r="H35" s="35" t="s">
        <v>29</v>
      </c>
      <c r="I35" s="30"/>
      <c r="J35" s="28"/>
    </row>
    <row r="36" spans="1:10" s="5" customFormat="1" ht="36" customHeight="1">
      <c r="A36" s="26">
        <v>12</v>
      </c>
      <c r="B36" s="27" t="s">
        <v>78</v>
      </c>
      <c r="C36" s="28"/>
      <c r="D36" s="31"/>
      <c r="E36" s="29">
        <f>SUM(E37:E41)</f>
        <v>4536</v>
      </c>
      <c r="F36" s="30"/>
      <c r="G36" s="30"/>
      <c r="H36" s="30"/>
      <c r="I36" s="30"/>
      <c r="J36" s="28"/>
    </row>
    <row r="37" spans="1:10" s="5" customFormat="1" ht="36" customHeight="1">
      <c r="A37" s="26"/>
      <c r="B37" s="28" t="s">
        <v>79</v>
      </c>
      <c r="C37" s="28" t="s">
        <v>80</v>
      </c>
      <c r="D37" s="31" t="s">
        <v>81</v>
      </c>
      <c r="E37" s="30">
        <v>600</v>
      </c>
      <c r="F37" s="34" t="s">
        <v>28</v>
      </c>
      <c r="G37" s="32" t="s">
        <v>19</v>
      </c>
      <c r="H37" s="35" t="s">
        <v>29</v>
      </c>
      <c r="I37" s="30"/>
      <c r="J37" s="28"/>
    </row>
    <row r="38" spans="1:10" s="5" customFormat="1" ht="36" customHeight="1">
      <c r="A38" s="26"/>
      <c r="B38" s="36" t="s">
        <v>82</v>
      </c>
      <c r="C38" s="36" t="s">
        <v>83</v>
      </c>
      <c r="D38" s="37" t="s">
        <v>84</v>
      </c>
      <c r="E38" s="30">
        <v>382</v>
      </c>
      <c r="F38" s="34" t="s">
        <v>28</v>
      </c>
      <c r="G38" s="32" t="s">
        <v>19</v>
      </c>
      <c r="H38" s="35" t="s">
        <v>29</v>
      </c>
      <c r="I38" s="30"/>
      <c r="J38" s="28"/>
    </row>
    <row r="39" spans="1:10" s="5" customFormat="1" ht="36" customHeight="1">
      <c r="A39" s="26"/>
      <c r="B39" s="28" t="s">
        <v>85</v>
      </c>
      <c r="C39" s="28" t="s">
        <v>86</v>
      </c>
      <c r="D39" s="31" t="s">
        <v>87</v>
      </c>
      <c r="E39" s="30">
        <v>264</v>
      </c>
      <c r="F39" s="34" t="s">
        <v>28</v>
      </c>
      <c r="G39" s="32" t="s">
        <v>19</v>
      </c>
      <c r="H39" s="35" t="s">
        <v>29</v>
      </c>
      <c r="I39" s="30"/>
      <c r="J39" s="28"/>
    </row>
    <row r="40" spans="1:10" s="5" customFormat="1" ht="36" customHeight="1">
      <c r="A40" s="26"/>
      <c r="B40" s="28" t="s">
        <v>88</v>
      </c>
      <c r="C40" s="28" t="s">
        <v>86</v>
      </c>
      <c r="D40" s="31" t="s">
        <v>89</v>
      </c>
      <c r="E40" s="30">
        <v>240</v>
      </c>
      <c r="F40" s="34" t="s">
        <v>28</v>
      </c>
      <c r="G40" s="32" t="s">
        <v>19</v>
      </c>
      <c r="H40" s="35" t="s">
        <v>29</v>
      </c>
      <c r="I40" s="30"/>
      <c r="J40" s="28"/>
    </row>
    <row r="41" spans="1:10" s="5" customFormat="1" ht="36" customHeight="1">
      <c r="A41" s="26"/>
      <c r="B41" s="28" t="s">
        <v>90</v>
      </c>
      <c r="C41" s="28" t="s">
        <v>91</v>
      </c>
      <c r="D41" s="31" t="s">
        <v>92</v>
      </c>
      <c r="E41" s="30">
        <v>3050</v>
      </c>
      <c r="F41" s="34" t="s">
        <v>28</v>
      </c>
      <c r="G41" s="32" t="s">
        <v>19</v>
      </c>
      <c r="H41" s="35" t="s">
        <v>29</v>
      </c>
      <c r="I41" s="30"/>
      <c r="J41" s="28"/>
    </row>
    <row r="42" spans="1:10" s="5" customFormat="1" ht="36" customHeight="1">
      <c r="A42" s="26">
        <v>13</v>
      </c>
      <c r="B42" s="27" t="s">
        <v>93</v>
      </c>
      <c r="C42" s="28"/>
      <c r="D42" s="31"/>
      <c r="E42" s="29">
        <f>E43</f>
        <v>210</v>
      </c>
      <c r="F42" s="30"/>
      <c r="G42" s="30"/>
      <c r="H42" s="30"/>
      <c r="I42" s="30"/>
      <c r="J42" s="28"/>
    </row>
    <row r="43" spans="1:10" s="5" customFormat="1" ht="36" customHeight="1">
      <c r="A43" s="26"/>
      <c r="B43" s="36" t="s">
        <v>94</v>
      </c>
      <c r="C43" s="36" t="s">
        <v>95</v>
      </c>
      <c r="D43" s="37" t="s">
        <v>96</v>
      </c>
      <c r="E43" s="30">
        <v>210</v>
      </c>
      <c r="F43" s="34" t="s">
        <v>28</v>
      </c>
      <c r="G43" s="32" t="s">
        <v>19</v>
      </c>
      <c r="H43" s="35" t="s">
        <v>29</v>
      </c>
      <c r="I43" s="30"/>
      <c r="J43" s="36"/>
    </row>
  </sheetData>
  <sheetProtection/>
  <mergeCells count="13">
    <mergeCell ref="A1:B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" right="0.39" top="0.75" bottom="0.75" header="0.31" footer="0.31"/>
  <pageSetup fitToHeight="0" fitToWidth="1" horizontalDpi="600" verticalDpi="600" orientation="portrait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2022-11-02T08:53:33Z</cp:lastPrinted>
  <dcterms:created xsi:type="dcterms:W3CDTF">2021-06-27T15:26:00Z</dcterms:created>
  <dcterms:modified xsi:type="dcterms:W3CDTF">2022-11-18T01:37:26Z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