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林业草原生态保护恢复资金分解表" sheetId="1" r:id="rId1"/>
  </sheets>
  <definedNames>
    <definedName name="_xlnm.Print_Titles" localSheetId="0">'林业草原生态保护恢复资金分解表'!$2:$6</definedName>
  </definedNames>
  <calcPr fullCalcOnLoad="1"/>
</workbook>
</file>

<file path=xl/sharedStrings.xml><?xml version="1.0" encoding="utf-8"?>
<sst xmlns="http://schemas.openxmlformats.org/spreadsheetml/2006/main" count="98" uniqueCount="62">
  <si>
    <t>附件1</t>
  </si>
  <si>
    <t>2022年下达林业草原生态保护恢复资金(第二批)分配表</t>
  </si>
  <si>
    <t>单位：万元</t>
  </si>
  <si>
    <t>单      位</t>
  </si>
  <si>
    <t>总计</t>
  </si>
  <si>
    <t>草原生态修复治理补助</t>
  </si>
  <si>
    <t>国家级自
然保护区
补助</t>
  </si>
  <si>
    <t>直达
模式</t>
  </si>
  <si>
    <t>备注</t>
  </si>
  <si>
    <t>小计</t>
  </si>
  <si>
    <t>退化草原
修复治理</t>
  </si>
  <si>
    <t>林草综
合监测</t>
  </si>
  <si>
    <t>有害生
物防治</t>
  </si>
  <si>
    <t>草原边
境防火
隔离带</t>
  </si>
  <si>
    <t>支出功能分类科目</t>
  </si>
  <si>
    <t>-</t>
  </si>
  <si>
    <t>合计</t>
  </si>
  <si>
    <t>省直小计</t>
  </si>
  <si>
    <t>省林草局</t>
  </si>
  <si>
    <t>政府预算支出经济分类科目50502,部门预算支出经济类分类科目30299</t>
  </si>
  <si>
    <t>169004-吉林省林业调查规划院</t>
  </si>
  <si>
    <t>否</t>
  </si>
  <si>
    <t>169005-吉林松花江三湖国家级自然保护区管理局</t>
  </si>
  <si>
    <t>169019-吉林省林业勘察设计研究院</t>
  </si>
  <si>
    <t>169027-吉林大布苏国家级自然保护区管理局</t>
  </si>
  <si>
    <t>169028-四平山门中生代火山自然保护区管理局</t>
  </si>
  <si>
    <t>169029-吉林鸭绿江上游国家级自然保护区管理局</t>
  </si>
  <si>
    <t>169031-吉林伊通火山群国家级自然保护区管理局</t>
  </si>
  <si>
    <t>106034-吉林省林业科学研究院</t>
  </si>
  <si>
    <t>吉林森工集团</t>
  </si>
  <si>
    <t>政府预算支出经济分类科目50799,部门预算支出经济类分类科目31299</t>
  </si>
  <si>
    <t>997009-吉林森工松江河林业有限公司（吉林森工松江河林业有限公司天然林保护资金）</t>
  </si>
  <si>
    <t>长白山森工集团</t>
  </si>
  <si>
    <t>997015-长白山森工集团黄泥河林业有限公司</t>
  </si>
  <si>
    <t>997018-长白山森工集团和龙林业有限公司</t>
  </si>
  <si>
    <t>997022-长白山森工集团珲春林业有限公司</t>
  </si>
  <si>
    <t>997024-吉林省白河林业局</t>
  </si>
  <si>
    <t>市县小计</t>
  </si>
  <si>
    <t>998013-双辽市</t>
  </si>
  <si>
    <t>998020-通化县</t>
  </si>
  <si>
    <t>998021-集安市</t>
  </si>
  <si>
    <t>998025001-白山市</t>
  </si>
  <si>
    <t>998027-靖宇县</t>
  </si>
  <si>
    <t>998028-长白县</t>
  </si>
  <si>
    <t>998030-白城市</t>
  </si>
  <si>
    <t>998031-洮南市</t>
  </si>
  <si>
    <t>998032-大安市</t>
  </si>
  <si>
    <t>998033-镇赉县</t>
  </si>
  <si>
    <t>998034-通榆县</t>
  </si>
  <si>
    <t>998036-前郭县</t>
  </si>
  <si>
    <t>998037-长岭县</t>
  </si>
  <si>
    <t>998038-乾安县</t>
  </si>
  <si>
    <t>998039-扶余市</t>
  </si>
  <si>
    <t>998040-延边州</t>
  </si>
  <si>
    <t>延吉市</t>
  </si>
  <si>
    <t xml:space="preserve">敦化市 </t>
  </si>
  <si>
    <t xml:space="preserve">安图县 </t>
  </si>
  <si>
    <t xml:space="preserve">和龙市 </t>
  </si>
  <si>
    <t xml:space="preserve">龙井市 </t>
  </si>
  <si>
    <t>图们市</t>
  </si>
  <si>
    <t xml:space="preserve">汪清县 </t>
  </si>
  <si>
    <t>998041-长白山管委会财政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</si>
</sst>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6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4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right" vertical="center" wrapText="1"/>
    </xf>
    <xf numFmtId="176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177" fontId="45" fillId="0" borderId="12" xfId="0" applyNumberFormat="1" applyFont="1" applyFill="1" applyBorder="1" applyAlignment="1">
      <alignment horizontal="center" vertical="center" wrapText="1"/>
    </xf>
    <xf numFmtId="177" fontId="45" fillId="0" borderId="13" xfId="0" applyNumberFormat="1" applyFont="1" applyFill="1" applyBorder="1" applyAlignment="1">
      <alignment horizontal="center" vertical="center" wrapText="1"/>
    </xf>
    <xf numFmtId="177" fontId="45" fillId="0" borderId="14" xfId="0" applyNumberFormat="1" applyFont="1" applyFill="1" applyBorder="1" applyAlignment="1">
      <alignment horizontal="center" vertical="center" wrapText="1"/>
    </xf>
    <xf numFmtId="177" fontId="45" fillId="0" borderId="11" xfId="0" applyNumberFormat="1" applyFont="1" applyFill="1" applyBorder="1" applyAlignment="1">
      <alignment horizontal="center" vertical="center" wrapText="1"/>
    </xf>
    <xf numFmtId="177" fontId="45" fillId="0" borderId="11" xfId="0" applyNumberFormat="1" applyFont="1" applyFill="1" applyBorder="1" applyAlignment="1">
      <alignment horizontal="left" vertical="center" wrapText="1"/>
    </xf>
    <xf numFmtId="177" fontId="44" fillId="0" borderId="11" xfId="0" applyNumberFormat="1" applyFont="1" applyFill="1" applyBorder="1" applyAlignment="1">
      <alignment horizontal="left" vertical="center" wrapText="1"/>
    </xf>
    <xf numFmtId="177" fontId="44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63" applyNumberFormat="1" applyFont="1" applyFill="1" applyBorder="1" applyAlignment="1">
      <alignment horizontal="left" vertical="center" wrapText="1"/>
      <protection/>
    </xf>
    <xf numFmtId="177" fontId="44" fillId="0" borderId="11" xfId="63" applyNumberFormat="1" applyFont="1" applyFill="1" applyBorder="1" applyAlignment="1">
      <alignment horizontal="center" vertical="center" wrapText="1"/>
      <protection/>
    </xf>
    <xf numFmtId="177" fontId="46" fillId="0" borderId="11" xfId="63" applyNumberFormat="1" applyFont="1" applyFill="1" applyBorder="1" applyAlignment="1">
      <alignment horizontal="center" vertical="center" wrapText="1"/>
      <protection/>
    </xf>
    <xf numFmtId="0" fontId="45" fillId="0" borderId="11" xfId="63" applyNumberFormat="1" applyFont="1" applyFill="1" applyBorder="1" applyAlignment="1">
      <alignment horizontal="left" vertical="center" wrapText="1"/>
      <protection/>
    </xf>
    <xf numFmtId="177" fontId="47" fillId="0" borderId="11" xfId="63" applyNumberFormat="1" applyFont="1" applyFill="1" applyBorder="1" applyAlignment="1">
      <alignment horizontal="center" vertical="center" wrapText="1"/>
      <protection/>
    </xf>
    <xf numFmtId="0" fontId="45" fillId="0" borderId="11" xfId="63" applyNumberFormat="1" applyFont="1" applyFill="1" applyBorder="1" applyAlignment="1">
      <alignment horizontal="center" vertical="center" wrapText="1"/>
      <protection/>
    </xf>
    <xf numFmtId="0" fontId="44" fillId="0" borderId="11" xfId="0" applyFont="1" applyFill="1" applyBorder="1" applyAlignment="1">
      <alignment vertical="center" wrapText="1"/>
    </xf>
    <xf numFmtId="177" fontId="46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 indent="2"/>
    </xf>
    <xf numFmtId="0" fontId="44" fillId="0" borderId="0" xfId="0" applyFont="1" applyFill="1" applyBorder="1" applyAlignment="1">
      <alignment horizontal="center" vertical="center" wrapText="1"/>
    </xf>
    <xf numFmtId="177" fontId="44" fillId="0" borderId="15" xfId="0" applyNumberFormat="1" applyFont="1" applyFill="1" applyBorder="1" applyAlignment="1">
      <alignment horizontal="center" vertical="center" wrapText="1"/>
    </xf>
    <xf numFmtId="177" fontId="44" fillId="0" borderId="16" xfId="0" applyNumberFormat="1" applyFont="1" applyFill="1" applyBorder="1" applyAlignment="1">
      <alignment horizontal="center" vertical="center" wrapText="1"/>
    </xf>
    <xf numFmtId="177" fontId="44" fillId="0" borderId="17" xfId="0" applyNumberFormat="1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SheetLayoutView="100" workbookViewId="0" topLeftCell="A1">
      <pane xSplit="1" ySplit="6" topLeftCell="B7" activePane="bottomRight" state="frozen"/>
      <selection pane="bottomRight" activeCell="O5" sqref="O5"/>
    </sheetView>
  </sheetViews>
  <sheetFormatPr defaultColWidth="15.421875" defaultRowHeight="15"/>
  <cols>
    <col min="1" max="1" width="40.140625" style="2" customWidth="1"/>
    <col min="2" max="7" width="9.421875" style="2" customWidth="1"/>
    <col min="8" max="8" width="9.421875" style="3" customWidth="1"/>
    <col min="9" max="9" width="4.140625" style="3" customWidth="1"/>
    <col min="10" max="10" width="18.57421875" style="3" customWidth="1"/>
    <col min="11" max="16384" width="15.421875" style="2" customWidth="1"/>
  </cols>
  <sheetData>
    <row r="1" ht="13.5" customHeight="1">
      <c r="A1" s="2" t="s">
        <v>0</v>
      </c>
    </row>
    <row r="2" spans="1:15" ht="2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3"/>
      <c r="L2" s="3"/>
      <c r="M2" s="3"/>
      <c r="N2" s="3"/>
      <c r="O2" s="3"/>
    </row>
    <row r="3" spans="1:15" s="1" customFormat="1" ht="18" customHeight="1">
      <c r="A3" s="5"/>
      <c r="B3" s="5"/>
      <c r="C3" s="5"/>
      <c r="D3" s="5"/>
      <c r="E3" s="5"/>
      <c r="F3" s="5"/>
      <c r="H3" s="6" t="s">
        <v>2</v>
      </c>
      <c r="I3" s="6"/>
      <c r="J3" s="6"/>
      <c r="K3" s="26"/>
      <c r="L3" s="26"/>
      <c r="M3" s="26"/>
      <c r="N3" s="26"/>
      <c r="O3" s="26"/>
    </row>
    <row r="4" spans="1:10" ht="18" customHeight="1">
      <c r="A4" s="7" t="s">
        <v>3</v>
      </c>
      <c r="B4" s="7" t="s">
        <v>4</v>
      </c>
      <c r="C4" s="7" t="s">
        <v>5</v>
      </c>
      <c r="D4" s="7"/>
      <c r="E4" s="7"/>
      <c r="F4" s="7"/>
      <c r="G4" s="7"/>
      <c r="H4" s="8" t="s">
        <v>6</v>
      </c>
      <c r="I4" s="8" t="s">
        <v>7</v>
      </c>
      <c r="J4" s="8" t="s">
        <v>8</v>
      </c>
    </row>
    <row r="5" spans="1:10" ht="43.5" customHeight="1">
      <c r="A5" s="7"/>
      <c r="B5" s="7"/>
      <c r="C5" s="7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/>
      <c r="I5" s="8"/>
      <c r="J5" s="8"/>
    </row>
    <row r="6" spans="1:10" ht="21" customHeight="1">
      <c r="A6" s="7" t="s">
        <v>14</v>
      </c>
      <c r="B6" s="7" t="s">
        <v>15</v>
      </c>
      <c r="C6" s="9">
        <v>2110405</v>
      </c>
      <c r="D6" s="10"/>
      <c r="E6" s="10"/>
      <c r="F6" s="10"/>
      <c r="G6" s="11"/>
      <c r="H6" s="8">
        <v>2110406</v>
      </c>
      <c r="I6" s="8"/>
      <c r="J6" s="8"/>
    </row>
    <row r="7" spans="1:10" ht="12">
      <c r="A7" s="12" t="s">
        <v>16</v>
      </c>
      <c r="B7" s="12">
        <f aca="true" t="shared" si="0" ref="B7:B24">C7+H7</f>
        <v>7384</v>
      </c>
      <c r="C7" s="12">
        <f aca="true" t="shared" si="1" ref="C7:C24">SUM(D7:G7)</f>
        <v>2384</v>
      </c>
      <c r="D7" s="12">
        <f aca="true" t="shared" si="2" ref="D7:H7">D8+D25</f>
        <v>1721</v>
      </c>
      <c r="E7" s="12">
        <f t="shared" si="2"/>
        <v>130</v>
      </c>
      <c r="F7" s="12">
        <f t="shared" si="2"/>
        <v>483</v>
      </c>
      <c r="G7" s="12">
        <f t="shared" si="2"/>
        <v>50</v>
      </c>
      <c r="H7" s="12">
        <f t="shared" si="2"/>
        <v>5000</v>
      </c>
      <c r="I7" s="15"/>
      <c r="J7" s="15"/>
    </row>
    <row r="8" spans="1:10" ht="12">
      <c r="A8" s="12" t="s">
        <v>17</v>
      </c>
      <c r="B8" s="12">
        <f t="shared" si="0"/>
        <v>4000</v>
      </c>
      <c r="C8" s="12">
        <f t="shared" si="1"/>
        <v>180</v>
      </c>
      <c r="D8" s="12">
        <f aca="true" t="shared" si="3" ref="D8:H8">D9+D18+D20+D17</f>
        <v>0</v>
      </c>
      <c r="E8" s="12">
        <f t="shared" si="3"/>
        <v>130</v>
      </c>
      <c r="F8" s="12">
        <f t="shared" si="3"/>
        <v>0</v>
      </c>
      <c r="G8" s="12">
        <f t="shared" si="3"/>
        <v>50</v>
      </c>
      <c r="H8" s="12">
        <f t="shared" si="3"/>
        <v>3820</v>
      </c>
      <c r="I8" s="15"/>
      <c r="J8" s="15"/>
    </row>
    <row r="9" spans="1:10" ht="21" customHeight="1">
      <c r="A9" s="13" t="s">
        <v>18</v>
      </c>
      <c r="B9" s="12">
        <f t="shared" si="0"/>
        <v>3300</v>
      </c>
      <c r="C9" s="12">
        <f t="shared" si="1"/>
        <v>130</v>
      </c>
      <c r="D9" s="12">
        <f aca="true" t="shared" si="4" ref="D9:H9">SUM(D10:D16)</f>
        <v>0</v>
      </c>
      <c r="E9" s="12">
        <f t="shared" si="4"/>
        <v>130</v>
      </c>
      <c r="F9" s="12">
        <f t="shared" si="4"/>
        <v>0</v>
      </c>
      <c r="G9" s="12">
        <f t="shared" si="4"/>
        <v>0</v>
      </c>
      <c r="H9" s="12">
        <f t="shared" si="4"/>
        <v>3170</v>
      </c>
      <c r="I9" s="15"/>
      <c r="J9" s="27" t="s">
        <v>19</v>
      </c>
    </row>
    <row r="10" spans="1:10" ht="12">
      <c r="A10" s="14" t="s">
        <v>20</v>
      </c>
      <c r="B10" s="12">
        <f t="shared" si="0"/>
        <v>65</v>
      </c>
      <c r="C10" s="12">
        <f t="shared" si="1"/>
        <v>65</v>
      </c>
      <c r="D10" s="15"/>
      <c r="E10" s="15">
        <v>65</v>
      </c>
      <c r="F10" s="15"/>
      <c r="G10" s="15"/>
      <c r="H10" s="16"/>
      <c r="I10" s="15" t="s">
        <v>21</v>
      </c>
      <c r="J10" s="28"/>
    </row>
    <row r="11" spans="1:10" ht="12">
      <c r="A11" s="17" t="s">
        <v>22</v>
      </c>
      <c r="B11" s="12">
        <f t="shared" si="0"/>
        <v>445</v>
      </c>
      <c r="C11" s="12">
        <f t="shared" si="1"/>
        <v>0</v>
      </c>
      <c r="D11" s="18"/>
      <c r="E11" s="18"/>
      <c r="F11" s="18"/>
      <c r="G11" s="18"/>
      <c r="H11" s="16">
        <v>445</v>
      </c>
      <c r="I11" s="15" t="s">
        <v>21</v>
      </c>
      <c r="J11" s="28"/>
    </row>
    <row r="12" spans="1:10" ht="12">
      <c r="A12" s="17" t="s">
        <v>23</v>
      </c>
      <c r="B12" s="12">
        <f t="shared" si="0"/>
        <v>65</v>
      </c>
      <c r="C12" s="12">
        <f t="shared" si="1"/>
        <v>65</v>
      </c>
      <c r="D12" s="18"/>
      <c r="E12" s="18">
        <v>65</v>
      </c>
      <c r="F12" s="18"/>
      <c r="G12" s="18"/>
      <c r="H12" s="16"/>
      <c r="I12" s="15" t="s">
        <v>21</v>
      </c>
      <c r="J12" s="28"/>
    </row>
    <row r="13" spans="1:10" ht="12">
      <c r="A13" s="17" t="s">
        <v>24</v>
      </c>
      <c r="B13" s="12">
        <f t="shared" si="0"/>
        <v>1490</v>
      </c>
      <c r="C13" s="12">
        <f t="shared" si="1"/>
        <v>0</v>
      </c>
      <c r="D13" s="18"/>
      <c r="E13" s="18"/>
      <c r="F13" s="18"/>
      <c r="G13" s="18"/>
      <c r="H13" s="16">
        <v>1490</v>
      </c>
      <c r="I13" s="15" t="s">
        <v>21</v>
      </c>
      <c r="J13" s="28"/>
    </row>
    <row r="14" spans="1:10" ht="12">
      <c r="A14" s="17" t="s">
        <v>25</v>
      </c>
      <c r="B14" s="12">
        <f t="shared" si="0"/>
        <v>570</v>
      </c>
      <c r="C14" s="12">
        <f t="shared" si="1"/>
        <v>0</v>
      </c>
      <c r="D14" s="18"/>
      <c r="E14" s="18"/>
      <c r="F14" s="18"/>
      <c r="G14" s="18"/>
      <c r="H14" s="16">
        <v>570</v>
      </c>
      <c r="I14" s="15" t="s">
        <v>21</v>
      </c>
      <c r="J14" s="28"/>
    </row>
    <row r="15" spans="1:10" ht="12">
      <c r="A15" s="17" t="s">
        <v>26</v>
      </c>
      <c r="B15" s="12">
        <f t="shared" si="0"/>
        <v>275</v>
      </c>
      <c r="C15" s="12">
        <f t="shared" si="1"/>
        <v>0</v>
      </c>
      <c r="D15" s="18"/>
      <c r="E15" s="18"/>
      <c r="F15" s="18"/>
      <c r="G15" s="18"/>
      <c r="H15" s="16">
        <v>275</v>
      </c>
      <c r="I15" s="15" t="s">
        <v>21</v>
      </c>
      <c r="J15" s="28"/>
    </row>
    <row r="16" spans="1:10" ht="13.5">
      <c r="A16" s="17" t="s">
        <v>27</v>
      </c>
      <c r="B16" s="12">
        <f t="shared" si="0"/>
        <v>390</v>
      </c>
      <c r="C16" s="12">
        <f t="shared" si="1"/>
        <v>0</v>
      </c>
      <c r="D16" s="19"/>
      <c r="E16" s="19"/>
      <c r="F16" s="19"/>
      <c r="G16" s="19"/>
      <c r="H16" s="16">
        <v>390</v>
      </c>
      <c r="I16" s="15" t="s">
        <v>21</v>
      </c>
      <c r="J16" s="28"/>
    </row>
    <row r="17" spans="1:10" ht="24" customHeight="1">
      <c r="A17" s="20" t="s">
        <v>28</v>
      </c>
      <c r="B17" s="12">
        <f t="shared" si="0"/>
        <v>340</v>
      </c>
      <c r="C17" s="12">
        <f t="shared" si="1"/>
        <v>0</v>
      </c>
      <c r="D17" s="21"/>
      <c r="E17" s="21"/>
      <c r="F17" s="21"/>
      <c r="G17" s="21"/>
      <c r="H17" s="8">
        <v>340</v>
      </c>
      <c r="I17" s="15" t="s">
        <v>21</v>
      </c>
      <c r="J17" s="29"/>
    </row>
    <row r="18" spans="1:10" ht="12">
      <c r="A18" s="20" t="s">
        <v>29</v>
      </c>
      <c r="B18" s="12">
        <f t="shared" si="0"/>
        <v>110</v>
      </c>
      <c r="C18" s="12">
        <f t="shared" si="1"/>
        <v>0</v>
      </c>
      <c r="D18" s="12">
        <f aca="true" t="shared" si="5" ref="D18:H18">SUM(D19)</f>
        <v>0</v>
      </c>
      <c r="E18" s="12">
        <f t="shared" si="5"/>
        <v>0</v>
      </c>
      <c r="F18" s="12">
        <f t="shared" si="5"/>
        <v>0</v>
      </c>
      <c r="G18" s="12">
        <f t="shared" si="5"/>
        <v>0</v>
      </c>
      <c r="H18" s="12">
        <f t="shared" si="5"/>
        <v>110</v>
      </c>
      <c r="I18" s="15"/>
      <c r="J18" s="30" t="s">
        <v>30</v>
      </c>
    </row>
    <row r="19" spans="1:10" ht="24">
      <c r="A19" s="17" t="s">
        <v>31</v>
      </c>
      <c r="B19" s="12">
        <f t="shared" si="0"/>
        <v>110</v>
      </c>
      <c r="C19" s="12">
        <f t="shared" si="1"/>
        <v>0</v>
      </c>
      <c r="D19" s="19"/>
      <c r="E19" s="19"/>
      <c r="F19" s="19"/>
      <c r="G19" s="19"/>
      <c r="H19" s="16">
        <v>110</v>
      </c>
      <c r="I19" s="15" t="s">
        <v>21</v>
      </c>
      <c r="J19" s="31"/>
    </row>
    <row r="20" spans="1:10" ht="12">
      <c r="A20" s="20" t="s">
        <v>32</v>
      </c>
      <c r="B20" s="12">
        <f t="shared" si="0"/>
        <v>250</v>
      </c>
      <c r="C20" s="12">
        <f t="shared" si="1"/>
        <v>50</v>
      </c>
      <c r="D20" s="12">
        <f aca="true" t="shared" si="6" ref="D20:H20">SUM(D21:D24)</f>
        <v>0</v>
      </c>
      <c r="E20" s="12">
        <f t="shared" si="6"/>
        <v>0</v>
      </c>
      <c r="F20" s="12">
        <f t="shared" si="6"/>
        <v>0</v>
      </c>
      <c r="G20" s="12">
        <f t="shared" si="6"/>
        <v>50</v>
      </c>
      <c r="H20" s="12">
        <f t="shared" si="6"/>
        <v>200</v>
      </c>
      <c r="I20" s="15"/>
      <c r="J20" s="31"/>
    </row>
    <row r="21" spans="1:10" ht="13.5">
      <c r="A21" s="17" t="s">
        <v>33</v>
      </c>
      <c r="B21" s="12">
        <f t="shared" si="0"/>
        <v>130</v>
      </c>
      <c r="C21" s="12">
        <f t="shared" si="1"/>
        <v>0</v>
      </c>
      <c r="D21" s="19"/>
      <c r="E21" s="19"/>
      <c r="F21" s="19"/>
      <c r="G21" s="19"/>
      <c r="H21" s="16">
        <v>130</v>
      </c>
      <c r="I21" s="15" t="s">
        <v>21</v>
      </c>
      <c r="J21" s="31"/>
    </row>
    <row r="22" spans="1:10" ht="13.5">
      <c r="A22" s="17" t="s">
        <v>34</v>
      </c>
      <c r="B22" s="12">
        <f t="shared" si="0"/>
        <v>83</v>
      </c>
      <c r="C22" s="12">
        <f t="shared" si="1"/>
        <v>13</v>
      </c>
      <c r="D22" s="19"/>
      <c r="E22" s="19"/>
      <c r="F22" s="19"/>
      <c r="G22" s="19">
        <v>13</v>
      </c>
      <c r="H22" s="16">
        <v>70</v>
      </c>
      <c r="I22" s="15" t="s">
        <v>21</v>
      </c>
      <c r="J22" s="31"/>
    </row>
    <row r="23" spans="1:10" ht="13.5">
      <c r="A23" s="17" t="s">
        <v>35</v>
      </c>
      <c r="B23" s="12">
        <f t="shared" si="0"/>
        <v>32</v>
      </c>
      <c r="C23" s="12">
        <f t="shared" si="1"/>
        <v>32</v>
      </c>
      <c r="D23" s="19"/>
      <c r="E23" s="19"/>
      <c r="F23" s="19"/>
      <c r="G23" s="19">
        <v>32</v>
      </c>
      <c r="H23" s="16"/>
      <c r="I23" s="15" t="s">
        <v>21</v>
      </c>
      <c r="J23" s="31"/>
    </row>
    <row r="24" spans="1:10" ht="13.5">
      <c r="A24" s="17" t="s">
        <v>36</v>
      </c>
      <c r="B24" s="12">
        <f t="shared" si="0"/>
        <v>5</v>
      </c>
      <c r="C24" s="12">
        <f t="shared" si="1"/>
        <v>5</v>
      </c>
      <c r="D24" s="19"/>
      <c r="E24" s="19"/>
      <c r="F24" s="19"/>
      <c r="G24" s="19">
        <v>5</v>
      </c>
      <c r="H24" s="16"/>
      <c r="I24" s="15" t="s">
        <v>21</v>
      </c>
      <c r="J24" s="32"/>
    </row>
    <row r="25" spans="1:10" ht="12">
      <c r="A25" s="22" t="s">
        <v>37</v>
      </c>
      <c r="B25" s="12">
        <f aca="true" t="shared" si="7" ref="B18:B49">C25+H25</f>
        <v>3384</v>
      </c>
      <c r="C25" s="12">
        <f aca="true" t="shared" si="8" ref="C18:C49">SUM(D25:G25)</f>
        <v>2204</v>
      </c>
      <c r="D25" s="12">
        <f aca="true" t="shared" si="9" ref="D25:H25">SUM(D26:D49)-D41</f>
        <v>1721</v>
      </c>
      <c r="E25" s="12">
        <f t="shared" si="9"/>
        <v>0</v>
      </c>
      <c r="F25" s="12">
        <f t="shared" si="9"/>
        <v>483</v>
      </c>
      <c r="G25" s="12">
        <f t="shared" si="9"/>
        <v>0</v>
      </c>
      <c r="H25" s="12">
        <f t="shared" si="9"/>
        <v>1180</v>
      </c>
      <c r="I25" s="15"/>
      <c r="J25" s="15"/>
    </row>
    <row r="26" spans="1:10" ht="13.5">
      <c r="A26" s="23" t="s">
        <v>38</v>
      </c>
      <c r="B26" s="12">
        <f t="shared" si="7"/>
        <v>33</v>
      </c>
      <c r="C26" s="12">
        <f t="shared" si="8"/>
        <v>33</v>
      </c>
      <c r="D26" s="24"/>
      <c r="E26" s="24"/>
      <c r="F26" s="24">
        <v>33</v>
      </c>
      <c r="G26" s="24"/>
      <c r="H26" s="16"/>
      <c r="I26" s="15" t="s">
        <v>21</v>
      </c>
      <c r="J26" s="16"/>
    </row>
    <row r="27" spans="1:10" ht="13.5">
      <c r="A27" s="23" t="s">
        <v>39</v>
      </c>
      <c r="B27" s="12">
        <f t="shared" si="7"/>
        <v>70</v>
      </c>
      <c r="C27" s="12">
        <f t="shared" si="8"/>
        <v>0</v>
      </c>
      <c r="D27" s="24"/>
      <c r="E27" s="24"/>
      <c r="F27" s="24"/>
      <c r="G27" s="24"/>
      <c r="H27" s="16">
        <v>70</v>
      </c>
      <c r="I27" s="15" t="s">
        <v>21</v>
      </c>
      <c r="J27" s="16"/>
    </row>
    <row r="28" spans="1:10" ht="13.5">
      <c r="A28" s="23" t="s">
        <v>40</v>
      </c>
      <c r="B28" s="12">
        <f t="shared" si="7"/>
        <v>90</v>
      </c>
      <c r="C28" s="12">
        <f t="shared" si="8"/>
        <v>0</v>
      </c>
      <c r="D28" s="24"/>
      <c r="E28" s="24"/>
      <c r="F28" s="24"/>
      <c r="G28" s="24"/>
      <c r="H28" s="16">
        <v>90</v>
      </c>
      <c r="I28" s="15" t="s">
        <v>21</v>
      </c>
      <c r="J28" s="16"/>
    </row>
    <row r="29" spans="1:10" ht="12">
      <c r="A29" s="23" t="s">
        <v>41</v>
      </c>
      <c r="B29" s="12">
        <f t="shared" si="7"/>
        <v>106</v>
      </c>
      <c r="C29" s="12">
        <f t="shared" si="8"/>
        <v>6</v>
      </c>
      <c r="D29" s="12">
        <v>0</v>
      </c>
      <c r="E29" s="12">
        <v>0</v>
      </c>
      <c r="F29" s="12">
        <v>6</v>
      </c>
      <c r="G29" s="12">
        <v>0</v>
      </c>
      <c r="H29" s="12">
        <v>100</v>
      </c>
      <c r="I29" s="15" t="s">
        <v>21</v>
      </c>
      <c r="J29" s="15"/>
    </row>
    <row r="30" spans="1:10" ht="13.5">
      <c r="A30" s="23" t="s">
        <v>42</v>
      </c>
      <c r="B30" s="12">
        <f t="shared" si="7"/>
        <v>190</v>
      </c>
      <c r="C30" s="12">
        <f t="shared" si="8"/>
        <v>0</v>
      </c>
      <c r="D30" s="24"/>
      <c r="E30" s="24"/>
      <c r="F30" s="24"/>
      <c r="G30" s="24"/>
      <c r="H30" s="16">
        <v>190</v>
      </c>
      <c r="I30" s="15" t="s">
        <v>21</v>
      </c>
      <c r="J30" s="16"/>
    </row>
    <row r="31" spans="1:10" ht="13.5">
      <c r="A31" s="23" t="s">
        <v>43</v>
      </c>
      <c r="B31" s="12">
        <f t="shared" si="7"/>
        <v>9</v>
      </c>
      <c r="C31" s="12">
        <f t="shared" si="8"/>
        <v>9</v>
      </c>
      <c r="D31" s="24"/>
      <c r="E31" s="24"/>
      <c r="F31" s="24">
        <v>9</v>
      </c>
      <c r="G31" s="24"/>
      <c r="H31" s="16"/>
      <c r="I31" s="15" t="s">
        <v>21</v>
      </c>
      <c r="J31" s="16"/>
    </row>
    <row r="32" spans="1:10" ht="12">
      <c r="A32" s="23" t="s">
        <v>44</v>
      </c>
      <c r="B32" s="12">
        <f t="shared" si="7"/>
        <v>733</v>
      </c>
      <c r="C32" s="12">
        <f t="shared" si="8"/>
        <v>733</v>
      </c>
      <c r="D32" s="12">
        <v>697</v>
      </c>
      <c r="E32" s="12">
        <v>0</v>
      </c>
      <c r="F32" s="12">
        <v>36</v>
      </c>
      <c r="G32" s="12">
        <v>0</v>
      </c>
      <c r="H32" s="12">
        <v>0</v>
      </c>
      <c r="I32" s="15" t="s">
        <v>21</v>
      </c>
      <c r="J32" s="15"/>
    </row>
    <row r="33" spans="1:10" ht="13.5">
      <c r="A33" s="23" t="s">
        <v>45</v>
      </c>
      <c r="B33" s="12">
        <f t="shared" si="7"/>
        <v>154</v>
      </c>
      <c r="C33" s="12">
        <f t="shared" si="8"/>
        <v>154</v>
      </c>
      <c r="D33" s="24">
        <v>124</v>
      </c>
      <c r="E33" s="24"/>
      <c r="F33" s="24">
        <v>30</v>
      </c>
      <c r="G33" s="24"/>
      <c r="H33" s="16"/>
      <c r="I33" s="15" t="s">
        <v>21</v>
      </c>
      <c r="J33" s="16"/>
    </row>
    <row r="34" spans="1:10" ht="13.5">
      <c r="A34" s="23" t="s">
        <v>46</v>
      </c>
      <c r="B34" s="12">
        <f t="shared" si="7"/>
        <v>45</v>
      </c>
      <c r="C34" s="12">
        <f t="shared" si="8"/>
        <v>45</v>
      </c>
      <c r="D34" s="24"/>
      <c r="E34" s="24"/>
      <c r="F34" s="24">
        <v>45</v>
      </c>
      <c r="G34" s="24"/>
      <c r="H34" s="16"/>
      <c r="I34" s="15" t="s">
        <v>21</v>
      </c>
      <c r="J34" s="16"/>
    </row>
    <row r="35" spans="1:10" ht="13.5">
      <c r="A35" s="23" t="s">
        <v>47</v>
      </c>
      <c r="B35" s="12">
        <f t="shared" si="7"/>
        <v>685</v>
      </c>
      <c r="C35" s="12">
        <f t="shared" si="8"/>
        <v>685</v>
      </c>
      <c r="D35" s="24">
        <v>640</v>
      </c>
      <c r="E35" s="24"/>
      <c r="F35" s="24">
        <v>45</v>
      </c>
      <c r="G35" s="24"/>
      <c r="H35" s="16"/>
      <c r="I35" s="15" t="s">
        <v>21</v>
      </c>
      <c r="J35" s="16"/>
    </row>
    <row r="36" spans="1:10" ht="13.5">
      <c r="A36" s="23" t="s">
        <v>48</v>
      </c>
      <c r="B36" s="12">
        <f t="shared" si="7"/>
        <v>54</v>
      </c>
      <c r="C36" s="12">
        <f t="shared" si="8"/>
        <v>54</v>
      </c>
      <c r="D36" s="24"/>
      <c r="E36" s="24"/>
      <c r="F36" s="24">
        <v>54</v>
      </c>
      <c r="G36" s="24"/>
      <c r="H36" s="16"/>
      <c r="I36" s="15" t="s">
        <v>21</v>
      </c>
      <c r="J36" s="16"/>
    </row>
    <row r="37" spans="1:10" ht="13.5">
      <c r="A37" s="23" t="s">
        <v>49</v>
      </c>
      <c r="B37" s="12">
        <f t="shared" si="7"/>
        <v>51</v>
      </c>
      <c r="C37" s="12">
        <f t="shared" si="8"/>
        <v>51</v>
      </c>
      <c r="D37" s="24"/>
      <c r="E37" s="24"/>
      <c r="F37" s="24">
        <v>51</v>
      </c>
      <c r="G37" s="24"/>
      <c r="H37" s="16"/>
      <c r="I37" s="15" t="s">
        <v>21</v>
      </c>
      <c r="J37" s="16"/>
    </row>
    <row r="38" spans="1:10" ht="13.5">
      <c r="A38" s="23" t="s">
        <v>50</v>
      </c>
      <c r="B38" s="12">
        <f t="shared" si="7"/>
        <v>30</v>
      </c>
      <c r="C38" s="12">
        <f t="shared" si="8"/>
        <v>30</v>
      </c>
      <c r="D38" s="24"/>
      <c r="E38" s="24"/>
      <c r="F38" s="24">
        <v>30</v>
      </c>
      <c r="G38" s="24"/>
      <c r="H38" s="16"/>
      <c r="I38" s="15" t="s">
        <v>21</v>
      </c>
      <c r="J38" s="16"/>
    </row>
    <row r="39" spans="1:10" ht="13.5">
      <c r="A39" s="23" t="s">
        <v>51</v>
      </c>
      <c r="B39" s="12">
        <f t="shared" si="7"/>
        <v>42</v>
      </c>
      <c r="C39" s="12">
        <f t="shared" si="8"/>
        <v>42</v>
      </c>
      <c r="D39" s="24"/>
      <c r="E39" s="24"/>
      <c r="F39" s="24">
        <v>42</v>
      </c>
      <c r="G39" s="24"/>
      <c r="H39" s="16"/>
      <c r="I39" s="15" t="s">
        <v>21</v>
      </c>
      <c r="J39" s="16"/>
    </row>
    <row r="40" spans="1:10" ht="13.5">
      <c r="A40" s="23" t="s">
        <v>52</v>
      </c>
      <c r="B40" s="12">
        <f t="shared" si="7"/>
        <v>284</v>
      </c>
      <c r="C40" s="12">
        <f t="shared" si="8"/>
        <v>284</v>
      </c>
      <c r="D40" s="24">
        <v>260</v>
      </c>
      <c r="E40" s="24"/>
      <c r="F40" s="24">
        <v>24</v>
      </c>
      <c r="G40" s="24"/>
      <c r="H40" s="16"/>
      <c r="I40" s="15" t="s">
        <v>21</v>
      </c>
      <c r="J40" s="16"/>
    </row>
    <row r="41" spans="1:10" ht="12">
      <c r="A41" s="23" t="s">
        <v>53</v>
      </c>
      <c r="B41" s="12">
        <f t="shared" si="7"/>
        <v>428</v>
      </c>
      <c r="C41" s="12">
        <f t="shared" si="8"/>
        <v>78</v>
      </c>
      <c r="D41" s="12">
        <f aca="true" t="shared" si="10" ref="D41:H41">SUM(D42:D48)</f>
        <v>0</v>
      </c>
      <c r="E41" s="12">
        <f t="shared" si="10"/>
        <v>0</v>
      </c>
      <c r="F41" s="12">
        <f t="shared" si="10"/>
        <v>78</v>
      </c>
      <c r="G41" s="12">
        <f t="shared" si="10"/>
        <v>0</v>
      </c>
      <c r="H41" s="12">
        <f t="shared" si="10"/>
        <v>350</v>
      </c>
      <c r="I41" s="15" t="s">
        <v>21</v>
      </c>
      <c r="J41" s="15"/>
    </row>
    <row r="42" spans="1:10" ht="13.5">
      <c r="A42" s="25" t="s">
        <v>54</v>
      </c>
      <c r="B42" s="12">
        <f t="shared" si="7"/>
        <v>9</v>
      </c>
      <c r="C42" s="12">
        <f t="shared" si="8"/>
        <v>9</v>
      </c>
      <c r="D42" s="24"/>
      <c r="E42" s="24"/>
      <c r="F42" s="24">
        <v>9</v>
      </c>
      <c r="G42" s="24"/>
      <c r="H42" s="16"/>
      <c r="I42" s="15" t="s">
        <v>21</v>
      </c>
      <c r="J42" s="16"/>
    </row>
    <row r="43" spans="1:10" ht="13.5">
      <c r="A43" s="25" t="s">
        <v>55</v>
      </c>
      <c r="B43" s="12">
        <f t="shared" si="7"/>
        <v>24</v>
      </c>
      <c r="C43" s="12">
        <f t="shared" si="8"/>
        <v>24</v>
      </c>
      <c r="D43" s="19"/>
      <c r="E43" s="19"/>
      <c r="F43" s="19">
        <v>24</v>
      </c>
      <c r="G43" s="19"/>
      <c r="H43" s="16"/>
      <c r="I43" s="15" t="s">
        <v>21</v>
      </c>
      <c r="J43" s="16"/>
    </row>
    <row r="44" spans="1:10" ht="13.5">
      <c r="A44" s="25" t="s">
        <v>56</v>
      </c>
      <c r="B44" s="12">
        <f t="shared" si="7"/>
        <v>9</v>
      </c>
      <c r="C44" s="12">
        <f t="shared" si="8"/>
        <v>9</v>
      </c>
      <c r="D44" s="19"/>
      <c r="E44" s="19"/>
      <c r="F44" s="19">
        <v>9</v>
      </c>
      <c r="G44" s="19"/>
      <c r="H44" s="16"/>
      <c r="I44" s="15" t="s">
        <v>21</v>
      </c>
      <c r="J44" s="16"/>
    </row>
    <row r="45" spans="1:10" ht="13.5">
      <c r="A45" s="25" t="s">
        <v>57</v>
      </c>
      <c r="B45" s="12">
        <f t="shared" si="7"/>
        <v>9</v>
      </c>
      <c r="C45" s="12">
        <f t="shared" si="8"/>
        <v>9</v>
      </c>
      <c r="D45" s="19"/>
      <c r="E45" s="19"/>
      <c r="F45" s="19">
        <v>9</v>
      </c>
      <c r="G45" s="19"/>
      <c r="H45" s="16"/>
      <c r="I45" s="15" t="s">
        <v>21</v>
      </c>
      <c r="J45" s="16"/>
    </row>
    <row r="46" spans="1:10" ht="13.5">
      <c r="A46" s="25" t="s">
        <v>58</v>
      </c>
      <c r="B46" s="12">
        <f t="shared" si="7"/>
        <v>359</v>
      </c>
      <c r="C46" s="12">
        <f t="shared" si="8"/>
        <v>9</v>
      </c>
      <c r="D46" s="19"/>
      <c r="E46" s="19"/>
      <c r="F46" s="19">
        <v>9</v>
      </c>
      <c r="G46" s="19"/>
      <c r="H46" s="16">
        <v>350</v>
      </c>
      <c r="I46" s="15" t="s">
        <v>21</v>
      </c>
      <c r="J46" s="16"/>
    </row>
    <row r="47" spans="1:10" ht="13.5">
      <c r="A47" s="25" t="s">
        <v>59</v>
      </c>
      <c r="B47" s="12">
        <f t="shared" si="7"/>
        <v>9</v>
      </c>
      <c r="C47" s="12">
        <f t="shared" si="8"/>
        <v>9</v>
      </c>
      <c r="D47" s="19"/>
      <c r="E47" s="19"/>
      <c r="F47" s="19">
        <v>9</v>
      </c>
      <c r="G47" s="19"/>
      <c r="H47" s="16"/>
      <c r="I47" s="15" t="s">
        <v>21</v>
      </c>
      <c r="J47" s="16"/>
    </row>
    <row r="48" spans="1:10" ht="13.5">
      <c r="A48" s="25" t="s">
        <v>60</v>
      </c>
      <c r="B48" s="12">
        <f t="shared" si="7"/>
        <v>9</v>
      </c>
      <c r="C48" s="12">
        <f t="shared" si="8"/>
        <v>9</v>
      </c>
      <c r="D48" s="19"/>
      <c r="E48" s="19"/>
      <c r="F48" s="19">
        <v>9</v>
      </c>
      <c r="G48" s="19"/>
      <c r="H48" s="16"/>
      <c r="I48" s="15" t="s">
        <v>21</v>
      </c>
      <c r="J48" s="16"/>
    </row>
    <row r="49" spans="1:10" ht="13.5">
      <c r="A49" s="23" t="s">
        <v>61</v>
      </c>
      <c r="B49" s="12">
        <f t="shared" si="7"/>
        <v>380</v>
      </c>
      <c r="C49" s="12">
        <f t="shared" si="8"/>
        <v>0</v>
      </c>
      <c r="D49" s="24"/>
      <c r="E49" s="24"/>
      <c r="F49" s="24"/>
      <c r="G49" s="24"/>
      <c r="H49" s="16">
        <v>380</v>
      </c>
      <c r="I49" s="15" t="s">
        <v>21</v>
      </c>
      <c r="J49" s="16"/>
    </row>
  </sheetData>
  <sheetProtection/>
  <mergeCells count="11">
    <mergeCell ref="A2:J2"/>
    <mergeCell ref="H3:J3"/>
    <mergeCell ref="C4:G4"/>
    <mergeCell ref="C6:G6"/>
    <mergeCell ref="A4:A5"/>
    <mergeCell ref="B4:B5"/>
    <mergeCell ref="H4:H5"/>
    <mergeCell ref="I4:I5"/>
    <mergeCell ref="J4:J5"/>
    <mergeCell ref="J9:J17"/>
    <mergeCell ref="J18:J24"/>
  </mergeCells>
  <printOptions horizontalCentered="1"/>
  <pageMargins left="0.14" right="0.17" top="0.39" bottom="0.39" header="0.2" footer="0.2"/>
  <pageSetup fitToHeight="0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joker</dc:creator>
  <cp:keywords/>
  <dc:description/>
  <cp:lastModifiedBy>lenovo</cp:lastModifiedBy>
  <cp:lastPrinted>2022-05-16T05:52:26Z</cp:lastPrinted>
  <dcterms:created xsi:type="dcterms:W3CDTF">2017-07-28T03:42:31Z</dcterms:created>
  <dcterms:modified xsi:type="dcterms:W3CDTF">2022-07-27T09:35:16Z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  <property fmtid="{D5CDD505-2E9C-101B-9397-08002B2CF9AE}" pid="4" name="I">
    <vt:lpwstr>0537B86CA84B44A29704AF951C79B9EB</vt:lpwstr>
  </property>
</Properties>
</file>