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55" windowHeight="12075" activeTab="0"/>
  </bookViews>
  <sheets>
    <sheet name="林业改革发展资金分解表" sheetId="1" r:id="rId1"/>
  </sheets>
  <definedNames>
    <definedName name="_xlnm.Print_Titles" localSheetId="0">'林业改革发展资金分解表'!$2:$5</definedName>
  </definedNames>
  <calcPr fullCalcOnLoad="1"/>
</workbook>
</file>

<file path=xl/sharedStrings.xml><?xml version="1.0" encoding="utf-8"?>
<sst xmlns="http://schemas.openxmlformats.org/spreadsheetml/2006/main" count="107" uniqueCount="66">
  <si>
    <t>附件1</t>
  </si>
  <si>
    <t>2022年林业改革发展资金分配表</t>
  </si>
  <si>
    <t>单位：万元</t>
  </si>
  <si>
    <t>单      位</t>
  </si>
  <si>
    <t>合计</t>
  </si>
  <si>
    <t>造林补助</t>
  </si>
  <si>
    <t>湿地保护与恢复补助</t>
  </si>
  <si>
    <t>直达
标识</t>
  </si>
  <si>
    <t>备注</t>
  </si>
  <si>
    <t>支出功能分类科目</t>
  </si>
  <si>
    <t>-</t>
  </si>
  <si>
    <t>省直小计</t>
  </si>
  <si>
    <t>吉林森工集团</t>
  </si>
  <si>
    <t>政府预算支出经济分类科目50799,部门预算支出经济类分类科目31299</t>
  </si>
  <si>
    <t>997007-吉林森工三岔子林业有限公司（吉林森工三岔子林业有限公司天保资金专户）</t>
  </si>
  <si>
    <t>否</t>
  </si>
  <si>
    <t>997010-吉林森工泉阳林业有限公司（吉林森工泉阳林业有限公司天然林保护资金）</t>
  </si>
  <si>
    <t>997013-吉林森工红石林业有限公司</t>
  </si>
  <si>
    <t>长白山森工集团</t>
  </si>
  <si>
    <t>997024-吉林省白河林业局</t>
  </si>
  <si>
    <t>市县小计</t>
  </si>
  <si>
    <t>998001-长春市</t>
  </si>
  <si>
    <t>双阳区53万元、九台区33万元</t>
  </si>
  <si>
    <t>998002-榆树市</t>
  </si>
  <si>
    <t>998003-德惠市</t>
  </si>
  <si>
    <t>998004-农安县</t>
  </si>
  <si>
    <t>998005-吉林市</t>
  </si>
  <si>
    <t>上营森经局30万元</t>
  </si>
  <si>
    <t>998006-永吉县</t>
  </si>
  <si>
    <t>998008-舒兰市</t>
  </si>
  <si>
    <t>998009-磐石市</t>
  </si>
  <si>
    <t>998011-四平市</t>
  </si>
  <si>
    <t>998012-梨树县</t>
  </si>
  <si>
    <t>998013-双辽市</t>
  </si>
  <si>
    <t>998014-伊通县</t>
  </si>
  <si>
    <t>998015-公主岭市</t>
  </si>
  <si>
    <t>998016-辽源市</t>
  </si>
  <si>
    <t>998017-东丰县</t>
  </si>
  <si>
    <t>998019-通化市</t>
  </si>
  <si>
    <t>998020-通化县</t>
  </si>
  <si>
    <t>998021-集安市</t>
  </si>
  <si>
    <t>998023-辉南县</t>
  </si>
  <si>
    <t>998024-梅河口市</t>
  </si>
  <si>
    <t>998026-抚松县</t>
  </si>
  <si>
    <t>998027-靖宇县</t>
  </si>
  <si>
    <t>林草湿生态连通示范项目1004万元</t>
  </si>
  <si>
    <t>998030-白城市</t>
  </si>
  <si>
    <t>998031-洮南市</t>
  </si>
  <si>
    <t>998032-大安市</t>
  </si>
  <si>
    <t>林草湿生态连通示范项目1281万元</t>
  </si>
  <si>
    <t>998033-镇赉县</t>
  </si>
  <si>
    <t>998034-通榆县</t>
  </si>
  <si>
    <t>林草湿生态连通示范项目3320万元</t>
  </si>
  <si>
    <t>998035-松原市</t>
  </si>
  <si>
    <t>998036-前郭县</t>
  </si>
  <si>
    <t>林草湿生态连通示范项目161万元</t>
  </si>
  <si>
    <t>998037-长岭县</t>
  </si>
  <si>
    <t>998038-乾安县</t>
  </si>
  <si>
    <t>林草湿生态连通示范项目1297万元</t>
  </si>
  <si>
    <t>998040-延边州</t>
  </si>
  <si>
    <t xml:space="preserve">敦化市 </t>
  </si>
  <si>
    <t>林草湿生态连通示范项目2401万元</t>
  </si>
  <si>
    <t xml:space="preserve">安图县 </t>
  </si>
  <si>
    <t xml:space="preserve">和龙市 </t>
  </si>
  <si>
    <t>林草湿生态连通示范项目738万元</t>
  </si>
  <si>
    <t xml:space="preserve">汪清县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</si>
</sst>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6"/>
      <name val="方正小标宋简体"/>
      <family val="4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8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43" fillId="0" borderId="0" xfId="0" applyFont="1" applyFill="1" applyAlignment="1">
      <alignment vertical="center" wrapText="1"/>
    </xf>
    <xf numFmtId="176" fontId="43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76" fontId="44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horizontal="center" vertical="center" wrapText="1"/>
    </xf>
    <xf numFmtId="177" fontId="44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8" fontId="44" fillId="0" borderId="10" xfId="0" applyNumberFormat="1" applyFont="1" applyFill="1" applyBorder="1" applyAlignment="1">
      <alignment horizontal="center" vertical="center" wrapText="1"/>
    </xf>
    <xf numFmtId="178" fontId="43" fillId="0" borderId="10" xfId="0" applyNumberFormat="1" applyFont="1" applyFill="1" applyBorder="1" applyAlignment="1">
      <alignment horizontal="center" vertical="center" wrapText="1"/>
    </xf>
    <xf numFmtId="178" fontId="43" fillId="0" borderId="10" xfId="0" applyNumberFormat="1" applyFont="1" applyFill="1" applyBorder="1" applyAlignment="1">
      <alignment horizontal="justify" vertical="center" wrapText="1"/>
    </xf>
    <xf numFmtId="0" fontId="44" fillId="0" borderId="10" xfId="63" applyNumberFormat="1" applyFont="1" applyFill="1" applyBorder="1" applyAlignment="1">
      <alignment horizontal="left" vertical="center" wrapText="1"/>
      <protection/>
    </xf>
    <xf numFmtId="178" fontId="43" fillId="0" borderId="10" xfId="0" applyNumberFormat="1" applyFont="1" applyFill="1" applyBorder="1" applyAlignment="1">
      <alignment horizontal="left" vertical="center" wrapText="1"/>
    </xf>
    <xf numFmtId="0" fontId="43" fillId="0" borderId="10" xfId="63" applyNumberFormat="1" applyFont="1" applyFill="1" applyBorder="1" applyAlignment="1">
      <alignment horizontal="left" vertical="center" wrapText="1"/>
      <protection/>
    </xf>
    <xf numFmtId="178" fontId="45" fillId="0" borderId="10" xfId="0" applyNumberFormat="1" applyFont="1" applyFill="1" applyBorder="1" applyAlignment="1">
      <alignment horizontal="center" vertical="center" wrapText="1"/>
    </xf>
    <xf numFmtId="0" fontId="44" fillId="0" borderId="10" xfId="63" applyNumberFormat="1" applyFont="1" applyFill="1" applyBorder="1" applyAlignment="1">
      <alignment horizontal="center" vertical="center" wrapText="1"/>
      <protection/>
    </xf>
    <xf numFmtId="178" fontId="43" fillId="0" borderId="11" xfId="0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left" vertical="center" wrapText="1" indent="2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120" zoomScaleNormal="120" zoomScaleSheetLayoutView="100" workbookViewId="0" topLeftCell="A1">
      <pane xSplit="1" ySplit="5" topLeftCell="B30" activePane="bottomRight" state="frozen"/>
      <selection pane="bottomRight" activeCell="A48" sqref="A48:IV48"/>
    </sheetView>
  </sheetViews>
  <sheetFormatPr defaultColWidth="15.421875" defaultRowHeight="15"/>
  <cols>
    <col min="1" max="1" width="29.28125" style="3" customWidth="1"/>
    <col min="2" max="2" width="7.421875" style="4" bestFit="1" customWidth="1"/>
    <col min="3" max="3" width="8.421875" style="3" bestFit="1" customWidth="1"/>
    <col min="4" max="4" width="10.28125" style="3" bestFit="1" customWidth="1"/>
    <col min="5" max="5" width="5.00390625" style="3" bestFit="1" customWidth="1"/>
    <col min="6" max="6" width="28.28125" style="3" customWidth="1"/>
    <col min="7" max="16384" width="15.421875" style="3" customWidth="1"/>
  </cols>
  <sheetData>
    <row r="1" ht="12">
      <c r="A1" s="3" t="s">
        <v>0</v>
      </c>
    </row>
    <row r="2" spans="1:12" ht="27.75" customHeight="1">
      <c r="A2" s="5" t="s">
        <v>1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</row>
    <row r="3" spans="1:12" s="1" customFormat="1" ht="12">
      <c r="A3" s="7"/>
      <c r="B3" s="8"/>
      <c r="C3" s="7"/>
      <c r="E3" s="9"/>
      <c r="F3" s="9" t="s">
        <v>2</v>
      </c>
      <c r="G3" s="10"/>
      <c r="H3" s="10"/>
      <c r="I3" s="10"/>
      <c r="J3" s="10"/>
      <c r="K3" s="10"/>
      <c r="L3" s="10"/>
    </row>
    <row r="4" spans="1:6" ht="34.5" customHeight="1">
      <c r="A4" s="11" t="s">
        <v>3</v>
      </c>
      <c r="B4" s="12" t="s">
        <v>4</v>
      </c>
      <c r="C4" s="13" t="s">
        <v>5</v>
      </c>
      <c r="D4" s="13" t="s">
        <v>6</v>
      </c>
      <c r="E4" s="13" t="s">
        <v>7</v>
      </c>
      <c r="F4" s="13" t="s">
        <v>8</v>
      </c>
    </row>
    <row r="5" spans="1:6" ht="31.5" customHeight="1">
      <c r="A5" s="11" t="s">
        <v>9</v>
      </c>
      <c r="B5" s="12" t="s">
        <v>10</v>
      </c>
      <c r="C5" s="13">
        <v>2130205</v>
      </c>
      <c r="D5" s="13">
        <v>2130212</v>
      </c>
      <c r="E5" s="13" t="s">
        <v>10</v>
      </c>
      <c r="F5" s="13"/>
    </row>
    <row r="6" spans="1:6" ht="12">
      <c r="A6" s="14" t="s">
        <v>4</v>
      </c>
      <c r="B6" s="14">
        <f>SUM(C6:D6)</f>
        <v>14865</v>
      </c>
      <c r="C6" s="14">
        <f>C7+C14</f>
        <v>11665</v>
      </c>
      <c r="D6" s="14">
        <f>D7+D14</f>
        <v>3200</v>
      </c>
      <c r="E6" s="15"/>
      <c r="F6" s="16"/>
    </row>
    <row r="7" spans="1:6" ht="12">
      <c r="A7" s="14" t="s">
        <v>11</v>
      </c>
      <c r="B7" s="14">
        <f aca="true" t="shared" si="0" ref="B7:B50">SUM(C7:D7)</f>
        <v>67</v>
      </c>
      <c r="C7" s="14">
        <f>C8+C12</f>
        <v>67</v>
      </c>
      <c r="D7" s="14">
        <f>D8+D12</f>
        <v>0</v>
      </c>
      <c r="E7" s="15"/>
      <c r="F7" s="16"/>
    </row>
    <row r="8" spans="1:6" ht="12">
      <c r="A8" s="17" t="s">
        <v>12</v>
      </c>
      <c r="B8" s="14">
        <f t="shared" si="0"/>
        <v>63</v>
      </c>
      <c r="C8" s="14">
        <f>SUM(C9:C11)</f>
        <v>63</v>
      </c>
      <c r="D8" s="14">
        <f>SUM(D9:D11)</f>
        <v>0</v>
      </c>
      <c r="E8" s="15"/>
      <c r="F8" s="18" t="s">
        <v>13</v>
      </c>
    </row>
    <row r="9" spans="1:6" ht="36">
      <c r="A9" s="19" t="s">
        <v>14</v>
      </c>
      <c r="B9" s="14">
        <f t="shared" si="0"/>
        <v>36</v>
      </c>
      <c r="C9" s="20">
        <v>36</v>
      </c>
      <c r="D9" s="15"/>
      <c r="E9" s="15" t="s">
        <v>15</v>
      </c>
      <c r="F9" s="18"/>
    </row>
    <row r="10" spans="1:6" ht="36">
      <c r="A10" s="19" t="s">
        <v>16</v>
      </c>
      <c r="B10" s="14">
        <f t="shared" si="0"/>
        <v>9</v>
      </c>
      <c r="C10" s="20">
        <v>9</v>
      </c>
      <c r="D10" s="15"/>
      <c r="E10" s="15" t="s">
        <v>15</v>
      </c>
      <c r="F10" s="18"/>
    </row>
    <row r="11" spans="1:6" ht="13.5">
      <c r="A11" s="19" t="s">
        <v>17</v>
      </c>
      <c r="B11" s="14">
        <f t="shared" si="0"/>
        <v>18</v>
      </c>
      <c r="C11" s="20">
        <v>18</v>
      </c>
      <c r="D11" s="15"/>
      <c r="E11" s="15" t="s">
        <v>15</v>
      </c>
      <c r="F11" s="18"/>
    </row>
    <row r="12" spans="1:6" ht="12">
      <c r="A12" s="17" t="s">
        <v>18</v>
      </c>
      <c r="B12" s="14">
        <f t="shared" si="0"/>
        <v>4</v>
      </c>
      <c r="C12" s="14">
        <f>SUM(C13)</f>
        <v>4</v>
      </c>
      <c r="D12" s="14">
        <f>SUM(D13)</f>
        <v>0</v>
      </c>
      <c r="E12" s="15"/>
      <c r="F12" s="18"/>
    </row>
    <row r="13" spans="1:6" ht="13.5">
      <c r="A13" s="19" t="s">
        <v>19</v>
      </c>
      <c r="B13" s="14">
        <f t="shared" si="0"/>
        <v>4</v>
      </c>
      <c r="C13" s="20">
        <v>4</v>
      </c>
      <c r="D13" s="15"/>
      <c r="E13" s="15" t="s">
        <v>15</v>
      </c>
      <c r="F13" s="18"/>
    </row>
    <row r="14" spans="1:6" ht="12">
      <c r="A14" s="21" t="s">
        <v>20</v>
      </c>
      <c r="B14" s="14">
        <f t="shared" si="0"/>
        <v>14798</v>
      </c>
      <c r="C14" s="14">
        <f>SUM(C15:C50)-C46</f>
        <v>11598</v>
      </c>
      <c r="D14" s="14">
        <f>SUM(D15:D50)-D46</f>
        <v>3200</v>
      </c>
      <c r="E14" s="15"/>
      <c r="F14" s="22"/>
    </row>
    <row r="15" spans="1:6" ht="13.5">
      <c r="A15" s="23" t="s">
        <v>21</v>
      </c>
      <c r="B15" s="14">
        <f t="shared" si="0"/>
        <v>114</v>
      </c>
      <c r="C15" s="20">
        <v>114</v>
      </c>
      <c r="D15" s="15"/>
      <c r="E15" s="15" t="s">
        <v>15</v>
      </c>
      <c r="F15" s="16" t="s">
        <v>22</v>
      </c>
    </row>
    <row r="16" spans="1:6" ht="13.5">
      <c r="A16" s="23" t="s">
        <v>23</v>
      </c>
      <c r="B16" s="14">
        <f t="shared" si="0"/>
        <v>263</v>
      </c>
      <c r="C16" s="20">
        <v>263</v>
      </c>
      <c r="D16" s="15"/>
      <c r="E16" s="15" t="s">
        <v>15</v>
      </c>
      <c r="F16" s="16"/>
    </row>
    <row r="17" spans="1:6" ht="13.5">
      <c r="A17" s="23" t="s">
        <v>24</v>
      </c>
      <c r="B17" s="14">
        <f t="shared" si="0"/>
        <v>461</v>
      </c>
      <c r="C17" s="20">
        <v>461</v>
      </c>
      <c r="D17" s="15"/>
      <c r="E17" s="15" t="s">
        <v>15</v>
      </c>
      <c r="F17" s="16"/>
    </row>
    <row r="18" spans="1:6" ht="13.5">
      <c r="A18" s="23" t="s">
        <v>25</v>
      </c>
      <c r="B18" s="14">
        <f t="shared" si="0"/>
        <v>281</v>
      </c>
      <c r="C18" s="20">
        <v>281</v>
      </c>
      <c r="D18" s="15"/>
      <c r="E18" s="15" t="s">
        <v>15</v>
      </c>
      <c r="F18" s="16"/>
    </row>
    <row r="19" spans="1:6" ht="13.5">
      <c r="A19" s="23" t="s">
        <v>26</v>
      </c>
      <c r="B19" s="14">
        <f t="shared" si="0"/>
        <v>57</v>
      </c>
      <c r="C19" s="20">
        <v>57</v>
      </c>
      <c r="D19" s="15"/>
      <c r="E19" s="15" t="s">
        <v>15</v>
      </c>
      <c r="F19" s="16" t="s">
        <v>27</v>
      </c>
    </row>
    <row r="20" spans="1:6" ht="13.5">
      <c r="A20" s="23" t="s">
        <v>28</v>
      </c>
      <c r="B20" s="14">
        <f t="shared" si="0"/>
        <v>324</v>
      </c>
      <c r="C20" s="20">
        <v>324</v>
      </c>
      <c r="D20" s="15"/>
      <c r="E20" s="15" t="s">
        <v>15</v>
      </c>
      <c r="F20" s="16"/>
    </row>
    <row r="21" spans="1:6" ht="13.5">
      <c r="A21" s="23" t="s">
        <v>29</v>
      </c>
      <c r="B21" s="14">
        <f t="shared" si="0"/>
        <v>30</v>
      </c>
      <c r="C21" s="20">
        <v>30</v>
      </c>
      <c r="D21" s="15"/>
      <c r="E21" s="15" t="s">
        <v>15</v>
      </c>
      <c r="F21" s="16"/>
    </row>
    <row r="22" spans="1:6" ht="13.5">
      <c r="A22" s="23" t="s">
        <v>30</v>
      </c>
      <c r="B22" s="14">
        <f t="shared" si="0"/>
        <v>36</v>
      </c>
      <c r="C22" s="20">
        <v>36</v>
      </c>
      <c r="D22" s="15"/>
      <c r="E22" s="15" t="s">
        <v>15</v>
      </c>
      <c r="F22" s="16"/>
    </row>
    <row r="23" spans="1:6" s="2" customFormat="1" ht="13.5">
      <c r="A23" s="23" t="s">
        <v>31</v>
      </c>
      <c r="B23" s="14">
        <f t="shared" si="0"/>
        <v>17</v>
      </c>
      <c r="C23" s="20">
        <v>17</v>
      </c>
      <c r="D23" s="15"/>
      <c r="E23" s="15" t="s">
        <v>15</v>
      </c>
      <c r="F23" s="16"/>
    </row>
    <row r="24" spans="1:6" ht="13.5">
      <c r="A24" s="23" t="s">
        <v>32</v>
      </c>
      <c r="B24" s="14">
        <f t="shared" si="0"/>
        <v>53</v>
      </c>
      <c r="C24" s="20">
        <v>53</v>
      </c>
      <c r="D24" s="15"/>
      <c r="E24" s="15" t="s">
        <v>15</v>
      </c>
      <c r="F24" s="16"/>
    </row>
    <row r="25" spans="1:6" ht="13.5">
      <c r="A25" s="23" t="s">
        <v>33</v>
      </c>
      <c r="B25" s="14">
        <f t="shared" si="0"/>
        <v>95</v>
      </c>
      <c r="C25" s="20">
        <v>95</v>
      </c>
      <c r="D25" s="15"/>
      <c r="E25" s="15" t="s">
        <v>15</v>
      </c>
      <c r="F25" s="16"/>
    </row>
    <row r="26" spans="1:6" ht="13.5">
      <c r="A26" s="23" t="s">
        <v>34</v>
      </c>
      <c r="B26" s="14">
        <f t="shared" si="0"/>
        <v>0</v>
      </c>
      <c r="C26" s="20"/>
      <c r="D26" s="15"/>
      <c r="E26" s="15" t="s">
        <v>15</v>
      </c>
      <c r="F26" s="16"/>
    </row>
    <row r="27" spans="1:6" ht="13.5">
      <c r="A27" s="23" t="s">
        <v>35</v>
      </c>
      <c r="B27" s="14">
        <f t="shared" si="0"/>
        <v>510</v>
      </c>
      <c r="C27" s="20">
        <v>510</v>
      </c>
      <c r="D27" s="15"/>
      <c r="E27" s="15" t="s">
        <v>15</v>
      </c>
      <c r="F27" s="16"/>
    </row>
    <row r="28" spans="1:6" ht="13.5">
      <c r="A28" s="23" t="s">
        <v>36</v>
      </c>
      <c r="B28" s="14">
        <f t="shared" si="0"/>
        <v>5</v>
      </c>
      <c r="C28" s="20">
        <v>5</v>
      </c>
      <c r="D28" s="15"/>
      <c r="E28" s="15" t="s">
        <v>15</v>
      </c>
      <c r="F28" s="16"/>
    </row>
    <row r="29" spans="1:6" ht="13.5">
      <c r="A29" s="23" t="s">
        <v>37</v>
      </c>
      <c r="B29" s="14">
        <f t="shared" si="0"/>
        <v>30</v>
      </c>
      <c r="C29" s="20">
        <v>30</v>
      </c>
      <c r="D29" s="15"/>
      <c r="E29" s="15" t="s">
        <v>15</v>
      </c>
      <c r="F29" s="16"/>
    </row>
    <row r="30" spans="1:6" ht="13.5">
      <c r="A30" s="23" t="s">
        <v>38</v>
      </c>
      <c r="B30" s="14">
        <f t="shared" si="0"/>
        <v>3</v>
      </c>
      <c r="C30" s="20">
        <v>3</v>
      </c>
      <c r="D30" s="15"/>
      <c r="E30" s="15" t="s">
        <v>15</v>
      </c>
      <c r="F30" s="16"/>
    </row>
    <row r="31" spans="1:6" ht="13.5">
      <c r="A31" s="23" t="s">
        <v>39</v>
      </c>
      <c r="B31" s="14">
        <f t="shared" si="0"/>
        <v>24</v>
      </c>
      <c r="C31" s="20">
        <v>24</v>
      </c>
      <c r="D31" s="15"/>
      <c r="E31" s="15" t="s">
        <v>15</v>
      </c>
      <c r="F31" s="16"/>
    </row>
    <row r="32" spans="1:6" ht="13.5">
      <c r="A32" s="23" t="s">
        <v>40</v>
      </c>
      <c r="B32" s="14">
        <f t="shared" si="0"/>
        <v>25</v>
      </c>
      <c r="C32" s="20">
        <v>25</v>
      </c>
      <c r="D32" s="15"/>
      <c r="E32" s="15" t="s">
        <v>15</v>
      </c>
      <c r="F32" s="16"/>
    </row>
    <row r="33" spans="1:6" ht="13.5">
      <c r="A33" s="23" t="s">
        <v>41</v>
      </c>
      <c r="B33" s="14">
        <f t="shared" si="0"/>
        <v>336</v>
      </c>
      <c r="C33" s="20">
        <v>336</v>
      </c>
      <c r="D33" s="15"/>
      <c r="E33" s="15" t="s">
        <v>15</v>
      </c>
      <c r="F33" s="16"/>
    </row>
    <row r="34" spans="1:6" ht="13.5">
      <c r="A34" s="23" t="s">
        <v>42</v>
      </c>
      <c r="B34" s="14">
        <f t="shared" si="0"/>
        <v>54</v>
      </c>
      <c r="C34" s="20">
        <v>54</v>
      </c>
      <c r="D34" s="15"/>
      <c r="E34" s="15" t="s">
        <v>15</v>
      </c>
      <c r="F34" s="16"/>
    </row>
    <row r="35" spans="1:6" ht="13.5">
      <c r="A35" s="23" t="s">
        <v>43</v>
      </c>
      <c r="B35" s="14">
        <f t="shared" si="0"/>
        <v>300</v>
      </c>
      <c r="C35" s="20">
        <v>300</v>
      </c>
      <c r="D35" s="15"/>
      <c r="E35" s="15" t="s">
        <v>15</v>
      </c>
      <c r="F35" s="16"/>
    </row>
    <row r="36" spans="1:6" ht="13.5">
      <c r="A36" s="23" t="s">
        <v>44</v>
      </c>
      <c r="B36" s="14">
        <f t="shared" si="0"/>
        <v>1034</v>
      </c>
      <c r="C36" s="20">
        <v>782</v>
      </c>
      <c r="D36" s="15">
        <v>252</v>
      </c>
      <c r="E36" s="15" t="s">
        <v>15</v>
      </c>
      <c r="F36" s="16" t="s">
        <v>45</v>
      </c>
    </row>
    <row r="37" spans="1:6" ht="13.5">
      <c r="A37" s="23" t="s">
        <v>46</v>
      </c>
      <c r="B37" s="14">
        <f t="shared" si="0"/>
        <v>17</v>
      </c>
      <c r="C37" s="20">
        <v>17</v>
      </c>
      <c r="D37" s="15"/>
      <c r="E37" s="15" t="s">
        <v>15</v>
      </c>
      <c r="F37" s="16"/>
    </row>
    <row r="38" spans="1:6" ht="13.5">
      <c r="A38" s="23" t="s">
        <v>47</v>
      </c>
      <c r="B38" s="14">
        <f t="shared" si="0"/>
        <v>10</v>
      </c>
      <c r="C38" s="20">
        <v>10</v>
      </c>
      <c r="D38" s="15"/>
      <c r="E38" s="15" t="s">
        <v>15</v>
      </c>
      <c r="F38" s="16"/>
    </row>
    <row r="39" spans="1:6" ht="13.5">
      <c r="A39" s="23" t="s">
        <v>48</v>
      </c>
      <c r="B39" s="14">
        <f t="shared" si="0"/>
        <v>1281</v>
      </c>
      <c r="C39" s="20">
        <v>531</v>
      </c>
      <c r="D39" s="15">
        <v>750</v>
      </c>
      <c r="E39" s="15" t="s">
        <v>15</v>
      </c>
      <c r="F39" s="16" t="s">
        <v>49</v>
      </c>
    </row>
    <row r="40" spans="1:6" ht="13.5">
      <c r="A40" s="23" t="s">
        <v>50</v>
      </c>
      <c r="B40" s="14">
        <f t="shared" si="0"/>
        <v>125</v>
      </c>
      <c r="C40" s="20">
        <v>125</v>
      </c>
      <c r="D40" s="15"/>
      <c r="E40" s="15" t="s">
        <v>15</v>
      </c>
      <c r="F40" s="16"/>
    </row>
    <row r="41" spans="1:6" ht="13.5">
      <c r="A41" s="23" t="s">
        <v>51</v>
      </c>
      <c r="B41" s="14">
        <f t="shared" si="0"/>
        <v>3320</v>
      </c>
      <c r="C41" s="20">
        <v>3070</v>
      </c>
      <c r="D41" s="15">
        <v>250</v>
      </c>
      <c r="E41" s="15" t="s">
        <v>15</v>
      </c>
      <c r="F41" s="16" t="s">
        <v>52</v>
      </c>
    </row>
    <row r="42" spans="1:6" ht="13.5">
      <c r="A42" s="23" t="s">
        <v>53</v>
      </c>
      <c r="B42" s="14">
        <f t="shared" si="0"/>
        <v>41</v>
      </c>
      <c r="C42" s="20">
        <v>41</v>
      </c>
      <c r="D42" s="15"/>
      <c r="E42" s="15" t="s">
        <v>15</v>
      </c>
      <c r="F42" s="16"/>
    </row>
    <row r="43" spans="1:6" ht="13.5">
      <c r="A43" s="23" t="s">
        <v>54</v>
      </c>
      <c r="B43" s="14">
        <f t="shared" si="0"/>
        <v>390</v>
      </c>
      <c r="C43" s="20">
        <v>298</v>
      </c>
      <c r="D43" s="15">
        <v>92</v>
      </c>
      <c r="E43" s="15" t="s">
        <v>15</v>
      </c>
      <c r="F43" s="16" t="s">
        <v>55</v>
      </c>
    </row>
    <row r="44" spans="1:6" ht="13.5">
      <c r="A44" s="23" t="s">
        <v>56</v>
      </c>
      <c r="B44" s="14">
        <f t="shared" si="0"/>
        <v>324</v>
      </c>
      <c r="C44" s="20">
        <v>324</v>
      </c>
      <c r="D44" s="15"/>
      <c r="E44" s="15" t="s">
        <v>15</v>
      </c>
      <c r="F44" s="16"/>
    </row>
    <row r="45" spans="1:6" ht="13.5">
      <c r="A45" s="23" t="s">
        <v>57</v>
      </c>
      <c r="B45" s="14">
        <f t="shared" si="0"/>
        <v>2092</v>
      </c>
      <c r="C45" s="20">
        <v>1858</v>
      </c>
      <c r="D45" s="15">
        <v>234</v>
      </c>
      <c r="E45" s="15" t="s">
        <v>15</v>
      </c>
      <c r="F45" s="16" t="s">
        <v>58</v>
      </c>
    </row>
    <row r="46" spans="1:6" ht="13.5">
      <c r="A46" s="23" t="s">
        <v>59</v>
      </c>
      <c r="B46" s="14">
        <f t="shared" si="0"/>
        <v>3146</v>
      </c>
      <c r="C46" s="20">
        <f>SUM(C47:C50)</f>
        <v>1524</v>
      </c>
      <c r="D46" s="20">
        <f>SUM(D47:D50)</f>
        <v>1622</v>
      </c>
      <c r="E46" s="15" t="s">
        <v>15</v>
      </c>
      <c r="F46" s="16"/>
    </row>
    <row r="47" spans="1:6" ht="13.5">
      <c r="A47" s="24" t="s">
        <v>60</v>
      </c>
      <c r="B47" s="14">
        <f t="shared" si="0"/>
        <v>2401</v>
      </c>
      <c r="C47" s="20">
        <v>1517</v>
      </c>
      <c r="D47" s="15">
        <v>884</v>
      </c>
      <c r="E47" s="15" t="s">
        <v>15</v>
      </c>
      <c r="F47" s="16" t="s">
        <v>61</v>
      </c>
    </row>
    <row r="48" spans="1:6" ht="13.5">
      <c r="A48" s="24" t="s">
        <v>62</v>
      </c>
      <c r="B48" s="14">
        <f t="shared" si="0"/>
        <v>6</v>
      </c>
      <c r="C48" s="20">
        <v>6</v>
      </c>
      <c r="D48" s="15"/>
      <c r="E48" s="15" t="s">
        <v>15</v>
      </c>
      <c r="F48" s="16"/>
    </row>
    <row r="49" spans="1:6" ht="13.5">
      <c r="A49" s="24" t="s">
        <v>63</v>
      </c>
      <c r="B49" s="14">
        <f t="shared" si="0"/>
        <v>738</v>
      </c>
      <c r="C49" s="20"/>
      <c r="D49" s="15">
        <v>738</v>
      </c>
      <c r="E49" s="15" t="s">
        <v>15</v>
      </c>
      <c r="F49" s="16" t="s">
        <v>64</v>
      </c>
    </row>
    <row r="50" spans="1:6" ht="13.5">
      <c r="A50" s="24" t="s">
        <v>65</v>
      </c>
      <c r="B50" s="14">
        <f t="shared" si="0"/>
        <v>1</v>
      </c>
      <c r="C50" s="20">
        <v>1</v>
      </c>
      <c r="D50" s="15"/>
      <c r="E50" s="15" t="s">
        <v>15</v>
      </c>
      <c r="F50" s="16"/>
    </row>
  </sheetData>
  <sheetProtection/>
  <mergeCells count="2">
    <mergeCell ref="A2:F2"/>
    <mergeCell ref="F8:F13"/>
  </mergeCells>
  <printOptions horizontalCentered="1"/>
  <pageMargins left="0.16" right="0.2" top="0.35" bottom="0.31" header="0.2" footer="0.2"/>
  <pageSetup fitToHeight="0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joker</dc:creator>
  <cp:keywords/>
  <dc:description/>
  <cp:lastModifiedBy>于东正</cp:lastModifiedBy>
  <cp:lastPrinted>2022-05-09T03:48:06Z</cp:lastPrinted>
  <dcterms:created xsi:type="dcterms:W3CDTF">2017-07-28T03:42:31Z</dcterms:created>
  <dcterms:modified xsi:type="dcterms:W3CDTF">2022-06-15T02:57:07Z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  <property fmtid="{D5CDD505-2E9C-101B-9397-08002B2CF9AE}" pid="4" name="I">
    <vt:lpwstr>0D0B27B6D9EA4233A99308B1207154FD</vt:lpwstr>
  </property>
</Properties>
</file>