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林业改革发展资金分解表" sheetId="1" r:id="rId1"/>
  </sheets>
  <definedNames>
    <definedName name="_xlnm.Print_Titles" localSheetId="0">'林业改革发展资金分解表'!$2:$5</definedName>
  </definedNames>
  <calcPr fullCalcOnLoad="1"/>
</workbook>
</file>

<file path=xl/sharedStrings.xml><?xml version="1.0" encoding="utf-8"?>
<sst xmlns="http://schemas.openxmlformats.org/spreadsheetml/2006/main" count="191" uniqueCount="102">
  <si>
    <t>附件</t>
  </si>
  <si>
    <t>2022年森林资源管护补助资金调整表</t>
  </si>
  <si>
    <t>单位：万元</t>
  </si>
  <si>
    <t>单      位</t>
  </si>
  <si>
    <t>全年
补助</t>
  </si>
  <si>
    <t>已下
达</t>
  </si>
  <si>
    <t>本次
调整</t>
  </si>
  <si>
    <t>天保区国有林管护补助</t>
  </si>
  <si>
    <t>天然商品林停伐管护补助
（国有）</t>
  </si>
  <si>
    <t>天然商品林停伐管护补助
（非国有）</t>
  </si>
  <si>
    <t>森林生态效益补偿补助
（国有）</t>
  </si>
  <si>
    <t>森林生态效益补偿补助
（非国有）</t>
  </si>
  <si>
    <t>直达标识</t>
  </si>
  <si>
    <t>备注</t>
  </si>
  <si>
    <t>已下达</t>
  </si>
  <si>
    <t>支出功能分类科目</t>
  </si>
  <si>
    <t>-</t>
  </si>
  <si>
    <t>合计</t>
  </si>
  <si>
    <t>省直小计</t>
  </si>
  <si>
    <t>省林草局</t>
  </si>
  <si>
    <t>政府预算支出经济分类科目50502,部门预算支出经济类分类科目30299</t>
  </si>
  <si>
    <t>169005-吉林松花江三湖国家级自然保护区管理局</t>
  </si>
  <si>
    <t>是</t>
  </si>
  <si>
    <t>169006-吉林省林业实验区国有林保护中心</t>
  </si>
  <si>
    <t>169007-吉林省辉南国有林管护中心</t>
  </si>
  <si>
    <t>169010-吉林向海国家级自然保护区管理局</t>
  </si>
  <si>
    <t>吉林森工集团</t>
  </si>
  <si>
    <t>政府预算支出经济分类科目50799,部门预算支出经济类分类科目31299</t>
  </si>
  <si>
    <t>997006-吉林森工临江林业有限公司（吉林森工临江林业有限公司财政补助资金专户）</t>
  </si>
  <si>
    <t>997007-吉林森工三岔子林业有限公司（吉林森工三岔子林业有限公司天保资金专户）</t>
  </si>
  <si>
    <t>997008-吉林森工湾沟林业有限公司（吉林森工湾沟林业有限公司天保工程财政专项资金专户）</t>
  </si>
  <si>
    <t>997009-吉林森工松江河林业有限公司（吉林森工松江河林业有限公司天然林保护资金）</t>
  </si>
  <si>
    <t>997010-吉林森工泉阳林业有限公司（吉林森工泉阳林业有限公司天然林保护资金）</t>
  </si>
  <si>
    <t>997011-吉林森工露水河林业有限公司</t>
  </si>
  <si>
    <t>997012-吉林森工白石山林业有限公司</t>
  </si>
  <si>
    <t>997013-吉林森工红石林业有限公司</t>
  </si>
  <si>
    <t>长白山森工集团</t>
  </si>
  <si>
    <t>997015-长白山森工集团黄泥河林业有限公司</t>
  </si>
  <si>
    <t>997016-长白山森工集团敦化林业有限公司</t>
  </si>
  <si>
    <t>997017-长白山森工集团大石头林业有限公司</t>
  </si>
  <si>
    <t>997018-长白山森工集团和龙林业有限公司</t>
  </si>
  <si>
    <t>997019-长白山森工集团八家子林业有限公司</t>
  </si>
  <si>
    <t>997020-长白山森工集团大兴沟林业有限公司</t>
  </si>
  <si>
    <t>997021-长白山森工集团天桥岭林业有限公司</t>
  </si>
  <si>
    <t>997022-长白山森工集团珲春林业有限公司</t>
  </si>
  <si>
    <t>997023-长白山森工集团有限公司汪清林业分公司</t>
  </si>
  <si>
    <t>997024-吉林省白河林业局</t>
  </si>
  <si>
    <t>997025-长白山森工集团安图林业有限公司</t>
  </si>
  <si>
    <t>市县小计</t>
  </si>
  <si>
    <t>998001-长春市</t>
  </si>
  <si>
    <t>市直及各城区19万元，双阳区17万元，九台区17万元</t>
  </si>
  <si>
    <t>998002-榆树市</t>
  </si>
  <si>
    <t>998003-德惠市</t>
  </si>
  <si>
    <t>998004-农安县</t>
  </si>
  <si>
    <t>998005-吉林市</t>
  </si>
  <si>
    <r>
      <t>市直及各城区222</t>
    </r>
    <r>
      <rPr>
        <sz val="10"/>
        <rFont val="宋体"/>
        <family val="0"/>
      </rPr>
      <t>万元，上营森经局85万元</t>
    </r>
  </si>
  <si>
    <t>998006-永吉县</t>
  </si>
  <si>
    <t>998007-蛟河市</t>
  </si>
  <si>
    <t>998008-舒兰市</t>
  </si>
  <si>
    <t>998009-磐石市</t>
  </si>
  <si>
    <t>998010-桦甸市</t>
  </si>
  <si>
    <t>998011-四平市</t>
  </si>
  <si>
    <t>998012-梨树县</t>
  </si>
  <si>
    <t>998013-双辽市</t>
  </si>
  <si>
    <t>998014-伊通县</t>
  </si>
  <si>
    <t>998015-公主岭市</t>
  </si>
  <si>
    <t>998016-辽源市</t>
  </si>
  <si>
    <t>998017-东丰县</t>
  </si>
  <si>
    <t>998018-东辽县</t>
  </si>
  <si>
    <t>998019-通化市</t>
  </si>
  <si>
    <t>998020-通化县</t>
  </si>
  <si>
    <t>998021-集安市</t>
  </si>
  <si>
    <t>998022-柳河县</t>
  </si>
  <si>
    <t>998023-辉南县</t>
  </si>
  <si>
    <t>998024-梅河口市</t>
  </si>
  <si>
    <t>998025001-白山市</t>
  </si>
  <si>
    <r>
      <t>市直及各城区93</t>
    </r>
    <r>
      <rPr>
        <sz val="10"/>
        <rFont val="宋体"/>
        <family val="0"/>
      </rPr>
      <t>万元，长白森经局68万元</t>
    </r>
  </si>
  <si>
    <t>998025002-江源区</t>
  </si>
  <si>
    <t>998026-抚松县</t>
  </si>
  <si>
    <t>998027-靖宇县</t>
  </si>
  <si>
    <t>998028-长白县</t>
  </si>
  <si>
    <t>998029-临江市</t>
  </si>
  <si>
    <t>998030-白城市</t>
  </si>
  <si>
    <t>998031-洮南市</t>
  </si>
  <si>
    <t>998032-大安市</t>
  </si>
  <si>
    <t>998033-镇赉县</t>
  </si>
  <si>
    <t>998034-通榆县</t>
  </si>
  <si>
    <t>998035-松原市</t>
  </si>
  <si>
    <t>998036-前郭县</t>
  </si>
  <si>
    <t>998037-长岭县</t>
  </si>
  <si>
    <t>998038-乾安县</t>
  </si>
  <si>
    <t>998039-扶余市</t>
  </si>
  <si>
    <t>998040-延边州</t>
  </si>
  <si>
    <t>延吉市</t>
  </si>
  <si>
    <t xml:space="preserve">敦化市 </t>
  </si>
  <si>
    <t xml:space="preserve">安图县 </t>
  </si>
  <si>
    <t xml:space="preserve">和龙市 </t>
  </si>
  <si>
    <t xml:space="preserve">龙井市 </t>
  </si>
  <si>
    <t>图们市</t>
  </si>
  <si>
    <t>珲春市</t>
  </si>
  <si>
    <t xml:space="preserve">汪清县 </t>
  </si>
  <si>
    <t>998041-长白山管委会财政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</si>
</sst>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0_ "/>
    <numFmt numFmtId="180" formatCode="_ * #,##0.0_ ;_ * \-#,##0.0_ ;_ * &quot;-&quot;?_ ;_ @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0"/>
      <name val="黑体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42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 wrapText="1"/>
    </xf>
    <xf numFmtId="176" fontId="44" fillId="0" borderId="0" xfId="0" applyNumberFormat="1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177" fontId="44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77" fontId="45" fillId="0" borderId="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178" fontId="5" fillId="0" borderId="13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9" fontId="45" fillId="0" borderId="14" xfId="0" applyNumberFormat="1" applyFont="1" applyFill="1" applyBorder="1" applyAlignment="1">
      <alignment horizontal="center" vertical="center" wrapText="1"/>
    </xf>
    <xf numFmtId="179" fontId="44" fillId="0" borderId="14" xfId="0" applyNumberFormat="1" applyFont="1" applyFill="1" applyBorder="1" applyAlignment="1">
      <alignment horizontal="center" vertical="center" wrapText="1"/>
    </xf>
    <xf numFmtId="179" fontId="45" fillId="0" borderId="14" xfId="0" applyNumberFormat="1" applyFont="1" applyFill="1" applyBorder="1" applyAlignment="1">
      <alignment horizontal="left" vertical="center" wrapText="1"/>
    </xf>
    <xf numFmtId="0" fontId="44" fillId="0" borderId="14" xfId="63" applyNumberFormat="1" applyFont="1" applyFill="1" applyBorder="1" applyAlignment="1">
      <alignment horizontal="left" vertical="center" wrapText="1"/>
      <protection/>
    </xf>
    <xf numFmtId="0" fontId="45" fillId="0" borderId="14" xfId="63" applyNumberFormat="1" applyFont="1" applyFill="1" applyBorder="1" applyAlignment="1">
      <alignment horizontal="left" vertical="center" wrapText="1"/>
      <protection/>
    </xf>
    <xf numFmtId="0" fontId="45" fillId="0" borderId="14" xfId="63" applyNumberFormat="1" applyFont="1" applyFill="1" applyBorder="1" applyAlignment="1">
      <alignment horizontal="center" vertical="center" wrapText="1"/>
      <protection/>
    </xf>
    <xf numFmtId="0" fontId="44" fillId="0" borderId="14" xfId="0" applyFont="1" applyFill="1" applyBorder="1" applyAlignment="1">
      <alignment vertical="center" wrapText="1"/>
    </xf>
    <xf numFmtId="177" fontId="5" fillId="0" borderId="15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vertical="center" wrapText="1"/>
    </xf>
    <xf numFmtId="0" fontId="4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justify" vertical="center" wrapText="1"/>
    </xf>
    <xf numFmtId="0" fontId="44" fillId="0" borderId="16" xfId="0" applyFont="1" applyFill="1" applyBorder="1" applyAlignment="1">
      <alignment horizontal="justify" vertical="center" wrapText="1"/>
    </xf>
    <xf numFmtId="0" fontId="44" fillId="0" borderId="14" xfId="0" applyFont="1" applyFill="1" applyBorder="1" applyAlignment="1">
      <alignment horizontal="justify" vertical="center" wrapText="1"/>
    </xf>
    <xf numFmtId="180" fontId="44" fillId="0" borderId="14" xfId="0" applyNumberFormat="1" applyFont="1" applyFill="1" applyBorder="1" applyAlignment="1">
      <alignment horizontal="justify" vertical="center" wrapText="1"/>
    </xf>
    <xf numFmtId="0" fontId="44" fillId="0" borderId="13" xfId="0" applyFont="1" applyFill="1" applyBorder="1" applyAlignment="1">
      <alignment horizontal="justify" vertical="center" wrapText="1"/>
    </xf>
    <xf numFmtId="0" fontId="44" fillId="0" borderId="14" xfId="0" applyFont="1" applyFill="1" applyBorder="1" applyAlignment="1">
      <alignment horizontal="left" vertical="center" wrapText="1" indent="2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showZeros="0" tabSelected="1" zoomScale="130" zoomScaleNormal="130" zoomScaleSheetLayoutView="100" workbookViewId="0" topLeftCell="A1">
      <pane xSplit="1" ySplit="6" topLeftCell="B7" activePane="bottomRight" state="frozen"/>
      <selection pane="bottomRight" activeCell="A2" sqref="A2:U2"/>
    </sheetView>
  </sheetViews>
  <sheetFormatPr defaultColWidth="15.421875" defaultRowHeight="15"/>
  <cols>
    <col min="1" max="1" width="39.7109375" style="3" bestFit="1" customWidth="1"/>
    <col min="2" max="3" width="6.7109375" style="4" bestFit="1" customWidth="1"/>
    <col min="4" max="4" width="7.57421875" style="4" bestFit="1" customWidth="1"/>
    <col min="5" max="6" width="6.7109375" style="4" bestFit="1" customWidth="1"/>
    <col min="7" max="7" width="7.57421875" style="4" bestFit="1" customWidth="1"/>
    <col min="8" max="13" width="8.140625" style="4" customWidth="1"/>
    <col min="14" max="19" width="6.8515625" style="4" customWidth="1"/>
    <col min="20" max="20" width="5.00390625" style="3" bestFit="1" customWidth="1"/>
    <col min="21" max="21" width="22.00390625" style="3" customWidth="1"/>
    <col min="22" max="16384" width="15.421875" style="3" customWidth="1"/>
  </cols>
  <sheetData>
    <row r="1" ht="12">
      <c r="A1" s="3" t="s">
        <v>0</v>
      </c>
    </row>
    <row r="2" spans="1:21" ht="2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" customFormat="1" ht="16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29"/>
      <c r="U3" s="30" t="s">
        <v>2</v>
      </c>
    </row>
    <row r="4" spans="1:21" ht="40.5" customHeight="1">
      <c r="A4" s="8" t="s">
        <v>3</v>
      </c>
      <c r="B4" s="9" t="s">
        <v>4</v>
      </c>
      <c r="C4" s="9" t="s">
        <v>5</v>
      </c>
      <c r="D4" s="9" t="s">
        <v>6</v>
      </c>
      <c r="E4" s="10" t="s">
        <v>7</v>
      </c>
      <c r="F4" s="11"/>
      <c r="G4" s="11"/>
      <c r="H4" s="10" t="s">
        <v>8</v>
      </c>
      <c r="I4" s="11"/>
      <c r="J4" s="26"/>
      <c r="K4" s="10" t="s">
        <v>9</v>
      </c>
      <c r="L4" s="11"/>
      <c r="M4" s="26"/>
      <c r="N4" s="10" t="s">
        <v>10</v>
      </c>
      <c r="O4" s="11"/>
      <c r="P4" s="26"/>
      <c r="Q4" s="10" t="s">
        <v>11</v>
      </c>
      <c r="R4" s="11"/>
      <c r="S4" s="26"/>
      <c r="T4" s="31" t="s">
        <v>12</v>
      </c>
      <c r="U4" s="31" t="s">
        <v>13</v>
      </c>
    </row>
    <row r="5" spans="1:21" ht="40.5" customHeight="1">
      <c r="A5" s="12"/>
      <c r="B5" s="13"/>
      <c r="C5" s="13"/>
      <c r="D5" s="13"/>
      <c r="E5" s="14" t="s">
        <v>4</v>
      </c>
      <c r="F5" s="14" t="s">
        <v>14</v>
      </c>
      <c r="G5" s="14" t="s">
        <v>6</v>
      </c>
      <c r="H5" s="14" t="s">
        <v>4</v>
      </c>
      <c r="I5" s="14" t="s">
        <v>14</v>
      </c>
      <c r="J5" s="14" t="s">
        <v>6</v>
      </c>
      <c r="K5" s="14" t="s">
        <v>4</v>
      </c>
      <c r="L5" s="14" t="s">
        <v>14</v>
      </c>
      <c r="M5" s="14" t="s">
        <v>6</v>
      </c>
      <c r="N5" s="14" t="s">
        <v>4</v>
      </c>
      <c r="O5" s="14" t="s">
        <v>14</v>
      </c>
      <c r="P5" s="14" t="s">
        <v>6</v>
      </c>
      <c r="Q5" s="14" t="s">
        <v>4</v>
      </c>
      <c r="R5" s="14" t="s">
        <v>14</v>
      </c>
      <c r="S5" s="14" t="s">
        <v>6</v>
      </c>
      <c r="T5" s="32"/>
      <c r="U5" s="32"/>
    </row>
    <row r="6" spans="1:21" s="2" customFormat="1" ht="12">
      <c r="A6" s="15" t="s">
        <v>15</v>
      </c>
      <c r="B6" s="16" t="s">
        <v>16</v>
      </c>
      <c r="C6" s="16" t="s">
        <v>16</v>
      </c>
      <c r="D6" s="16" t="s">
        <v>16</v>
      </c>
      <c r="E6" s="17">
        <v>2130207</v>
      </c>
      <c r="F6" s="18"/>
      <c r="G6" s="18"/>
      <c r="H6" s="18"/>
      <c r="I6" s="18"/>
      <c r="J6" s="18"/>
      <c r="K6" s="18"/>
      <c r="L6" s="18"/>
      <c r="M6" s="27"/>
      <c r="N6" s="17">
        <v>2130209</v>
      </c>
      <c r="O6" s="18"/>
      <c r="P6" s="18"/>
      <c r="Q6" s="18"/>
      <c r="R6" s="18"/>
      <c r="S6" s="27"/>
      <c r="T6" s="16" t="s">
        <v>16</v>
      </c>
      <c r="U6" s="33"/>
    </row>
    <row r="7" spans="1:21" ht="12">
      <c r="A7" s="19" t="s">
        <v>17</v>
      </c>
      <c r="B7" s="20">
        <f>E7+H7+K7+N7+Q7</f>
        <v>82526</v>
      </c>
      <c r="C7" s="20">
        <f>F7+I7+L7+O7+R7</f>
        <v>87500</v>
      </c>
      <c r="D7" s="20">
        <f>G7+J7+M7+P7+S7</f>
        <v>-4974</v>
      </c>
      <c r="E7" s="20">
        <f>F7+G7</f>
        <v>44840</v>
      </c>
      <c r="F7" s="20">
        <f aca="true" t="shared" si="0" ref="F7:S7">F8+F35</f>
        <v>53478</v>
      </c>
      <c r="G7" s="20">
        <f t="shared" si="0"/>
        <v>-8638</v>
      </c>
      <c r="H7" s="20">
        <f>I7+J7</f>
        <v>8666</v>
      </c>
      <c r="I7" s="20">
        <f t="shared" si="0"/>
        <v>6971</v>
      </c>
      <c r="J7" s="20">
        <f t="shared" si="0"/>
        <v>1695</v>
      </c>
      <c r="K7" s="20">
        <f>L7+M7</f>
        <v>10189</v>
      </c>
      <c r="L7" s="20">
        <f t="shared" si="0"/>
        <v>8804</v>
      </c>
      <c r="M7" s="20">
        <f t="shared" si="0"/>
        <v>1385</v>
      </c>
      <c r="N7" s="20">
        <f>O7+P7</f>
        <v>12065</v>
      </c>
      <c r="O7" s="20">
        <f t="shared" si="0"/>
        <v>11864</v>
      </c>
      <c r="P7" s="20">
        <f t="shared" si="0"/>
        <v>201</v>
      </c>
      <c r="Q7" s="20">
        <f>R7+S7</f>
        <v>6766</v>
      </c>
      <c r="R7" s="20">
        <f t="shared" si="0"/>
        <v>6383</v>
      </c>
      <c r="S7" s="20">
        <f t="shared" si="0"/>
        <v>383</v>
      </c>
      <c r="T7" s="34"/>
      <c r="U7" s="35"/>
    </row>
    <row r="8" spans="1:21" ht="12">
      <c r="A8" s="19" t="s">
        <v>18</v>
      </c>
      <c r="B8" s="20">
        <f aca="true" t="shared" si="1" ref="B8:B71">E8+H8+K8+N8+Q8</f>
        <v>42290</v>
      </c>
      <c r="C8" s="20">
        <f aca="true" t="shared" si="2" ref="C8:C71">F8+I8+L8+O8+R8</f>
        <v>51012</v>
      </c>
      <c r="D8" s="20">
        <f aca="true" t="shared" si="3" ref="D8:D71">G8+J8+M8+P8+S8</f>
        <v>-8722</v>
      </c>
      <c r="E8" s="20">
        <f aca="true" t="shared" si="4" ref="E8:E71">F8+G8</f>
        <v>42036</v>
      </c>
      <c r="F8" s="20">
        <f aca="true" t="shared" si="5" ref="F8:S8">F9+F14+F23</f>
        <v>50827</v>
      </c>
      <c r="G8" s="20">
        <f t="shared" si="5"/>
        <v>-8791</v>
      </c>
      <c r="H8" s="20">
        <f aca="true" t="shared" si="6" ref="H8:H71">I8+J8</f>
        <v>0</v>
      </c>
      <c r="I8" s="20">
        <f t="shared" si="5"/>
        <v>1</v>
      </c>
      <c r="J8" s="20">
        <f t="shared" si="5"/>
        <v>-1</v>
      </c>
      <c r="K8" s="20">
        <f aca="true" t="shared" si="7" ref="K8:K71">L8+M8</f>
        <v>0</v>
      </c>
      <c r="L8" s="20">
        <f t="shared" si="5"/>
        <v>0</v>
      </c>
      <c r="M8" s="20">
        <f t="shared" si="5"/>
        <v>0</v>
      </c>
      <c r="N8" s="20">
        <f aca="true" t="shared" si="8" ref="N8:N71">O8+P8</f>
        <v>254</v>
      </c>
      <c r="O8" s="20">
        <f t="shared" si="5"/>
        <v>184</v>
      </c>
      <c r="P8" s="20">
        <f t="shared" si="5"/>
        <v>70</v>
      </c>
      <c r="Q8" s="20">
        <f aca="true" t="shared" si="9" ref="Q8:Q71">R8+S8</f>
        <v>0</v>
      </c>
      <c r="R8" s="20">
        <f t="shared" si="5"/>
        <v>0</v>
      </c>
      <c r="S8" s="20">
        <f t="shared" si="5"/>
        <v>0</v>
      </c>
      <c r="T8" s="25"/>
      <c r="U8" s="25"/>
    </row>
    <row r="9" spans="1:21" ht="12">
      <c r="A9" s="21" t="s">
        <v>19</v>
      </c>
      <c r="B9" s="20">
        <f t="shared" si="1"/>
        <v>1099</v>
      </c>
      <c r="C9" s="20">
        <f t="shared" si="2"/>
        <v>987</v>
      </c>
      <c r="D9" s="20">
        <f t="shared" si="3"/>
        <v>112</v>
      </c>
      <c r="E9" s="20">
        <f t="shared" si="4"/>
        <v>845</v>
      </c>
      <c r="F9" s="20">
        <f aca="true" t="shared" si="10" ref="F9:S9">SUM(F10:F13)</f>
        <v>802</v>
      </c>
      <c r="G9" s="20">
        <f t="shared" si="10"/>
        <v>43</v>
      </c>
      <c r="H9" s="20">
        <f t="shared" si="6"/>
        <v>0</v>
      </c>
      <c r="I9" s="20">
        <f t="shared" si="10"/>
        <v>1</v>
      </c>
      <c r="J9" s="20">
        <f t="shared" si="10"/>
        <v>-1</v>
      </c>
      <c r="K9" s="20">
        <f t="shared" si="7"/>
        <v>0</v>
      </c>
      <c r="L9" s="20">
        <f t="shared" si="10"/>
        <v>0</v>
      </c>
      <c r="M9" s="20">
        <f t="shared" si="10"/>
        <v>0</v>
      </c>
      <c r="N9" s="20">
        <f t="shared" si="8"/>
        <v>254</v>
      </c>
      <c r="O9" s="20">
        <f t="shared" si="10"/>
        <v>184</v>
      </c>
      <c r="P9" s="20">
        <f t="shared" si="10"/>
        <v>70</v>
      </c>
      <c r="Q9" s="20">
        <f t="shared" si="9"/>
        <v>0</v>
      </c>
      <c r="R9" s="20">
        <f t="shared" si="10"/>
        <v>0</v>
      </c>
      <c r="S9" s="20">
        <f t="shared" si="10"/>
        <v>0</v>
      </c>
      <c r="T9" s="25"/>
      <c r="U9" s="36" t="s">
        <v>20</v>
      </c>
    </row>
    <row r="10" spans="1:21" ht="12">
      <c r="A10" s="22" t="s">
        <v>21</v>
      </c>
      <c r="B10" s="20">
        <f t="shared" si="1"/>
        <v>198</v>
      </c>
      <c r="C10" s="20">
        <f t="shared" si="2"/>
        <v>184</v>
      </c>
      <c r="D10" s="20">
        <f t="shared" si="3"/>
        <v>14</v>
      </c>
      <c r="E10" s="20">
        <f t="shared" si="4"/>
        <v>0</v>
      </c>
      <c r="F10" s="20"/>
      <c r="G10" s="20"/>
      <c r="H10" s="20">
        <f t="shared" si="6"/>
        <v>0</v>
      </c>
      <c r="I10" s="20"/>
      <c r="J10" s="20"/>
      <c r="K10" s="20">
        <f t="shared" si="7"/>
        <v>0</v>
      </c>
      <c r="L10" s="20"/>
      <c r="M10" s="20"/>
      <c r="N10" s="20">
        <f t="shared" si="8"/>
        <v>198</v>
      </c>
      <c r="O10" s="28">
        <v>184</v>
      </c>
      <c r="P10" s="28">
        <v>14</v>
      </c>
      <c r="Q10" s="20">
        <f t="shared" si="9"/>
        <v>0</v>
      </c>
      <c r="R10" s="28"/>
      <c r="S10" s="28">
        <v>0</v>
      </c>
      <c r="T10" s="28" t="s">
        <v>22</v>
      </c>
      <c r="U10" s="37"/>
    </row>
    <row r="11" spans="1:21" ht="12">
      <c r="A11" s="22" t="s">
        <v>23</v>
      </c>
      <c r="B11" s="20">
        <f t="shared" si="1"/>
        <v>0</v>
      </c>
      <c r="C11" s="20">
        <f t="shared" si="2"/>
        <v>1</v>
      </c>
      <c r="D11" s="20">
        <f t="shared" si="3"/>
        <v>-1</v>
      </c>
      <c r="E11" s="20">
        <f t="shared" si="4"/>
        <v>0</v>
      </c>
      <c r="F11" s="20"/>
      <c r="G11" s="20"/>
      <c r="H11" s="20">
        <f t="shared" si="6"/>
        <v>0</v>
      </c>
      <c r="I11" s="20">
        <v>1</v>
      </c>
      <c r="J11" s="20">
        <v>-1</v>
      </c>
      <c r="K11" s="20">
        <f t="shared" si="7"/>
        <v>0</v>
      </c>
      <c r="L11" s="20"/>
      <c r="M11" s="20"/>
      <c r="N11" s="20">
        <f t="shared" si="8"/>
        <v>0</v>
      </c>
      <c r="O11" s="20"/>
      <c r="P11" s="20"/>
      <c r="Q11" s="20">
        <f t="shared" si="9"/>
        <v>0</v>
      </c>
      <c r="R11" s="20"/>
      <c r="S11" s="20"/>
      <c r="T11" s="28" t="s">
        <v>22</v>
      </c>
      <c r="U11" s="37"/>
    </row>
    <row r="12" spans="1:21" ht="12">
      <c r="A12" s="22" t="s">
        <v>24</v>
      </c>
      <c r="B12" s="20">
        <f t="shared" si="1"/>
        <v>845</v>
      </c>
      <c r="C12" s="20">
        <f t="shared" si="2"/>
        <v>802</v>
      </c>
      <c r="D12" s="20">
        <f t="shared" si="3"/>
        <v>43</v>
      </c>
      <c r="E12" s="20">
        <f t="shared" si="4"/>
        <v>845</v>
      </c>
      <c r="F12" s="20">
        <v>802</v>
      </c>
      <c r="G12" s="20">
        <v>43</v>
      </c>
      <c r="H12" s="20">
        <f t="shared" si="6"/>
        <v>0</v>
      </c>
      <c r="I12" s="20"/>
      <c r="J12" s="20"/>
      <c r="K12" s="20">
        <f t="shared" si="7"/>
        <v>0</v>
      </c>
      <c r="L12" s="20"/>
      <c r="M12" s="20"/>
      <c r="N12" s="20">
        <f t="shared" si="8"/>
        <v>0</v>
      </c>
      <c r="O12" s="20"/>
      <c r="P12" s="20"/>
      <c r="Q12" s="20">
        <f t="shared" si="9"/>
        <v>0</v>
      </c>
      <c r="R12" s="20"/>
      <c r="S12" s="20"/>
      <c r="T12" s="28" t="s">
        <v>22</v>
      </c>
      <c r="U12" s="37"/>
    </row>
    <row r="13" spans="1:21" ht="12">
      <c r="A13" s="22" t="s">
        <v>25</v>
      </c>
      <c r="B13" s="20">
        <f t="shared" si="1"/>
        <v>56</v>
      </c>
      <c r="C13" s="20">
        <f t="shared" si="2"/>
        <v>0</v>
      </c>
      <c r="D13" s="20">
        <f t="shared" si="3"/>
        <v>56</v>
      </c>
      <c r="E13" s="20">
        <f t="shared" si="4"/>
        <v>0</v>
      </c>
      <c r="F13" s="20"/>
      <c r="G13" s="20"/>
      <c r="H13" s="20">
        <f t="shared" si="6"/>
        <v>0</v>
      </c>
      <c r="I13" s="20"/>
      <c r="J13" s="20"/>
      <c r="K13" s="20">
        <f t="shared" si="7"/>
        <v>0</v>
      </c>
      <c r="L13" s="20"/>
      <c r="M13" s="20"/>
      <c r="N13" s="20">
        <f t="shared" si="8"/>
        <v>56</v>
      </c>
      <c r="O13" s="28"/>
      <c r="P13" s="28">
        <v>56</v>
      </c>
      <c r="Q13" s="20">
        <f t="shared" si="9"/>
        <v>0</v>
      </c>
      <c r="R13" s="28"/>
      <c r="S13" s="28">
        <v>0</v>
      </c>
      <c r="T13" s="28" t="s">
        <v>22</v>
      </c>
      <c r="U13" s="37"/>
    </row>
    <row r="14" spans="1:21" ht="12">
      <c r="A14" s="23" t="s">
        <v>26</v>
      </c>
      <c r="B14" s="20">
        <f t="shared" si="1"/>
        <v>19588</v>
      </c>
      <c r="C14" s="20">
        <f t="shared" si="2"/>
        <v>18291</v>
      </c>
      <c r="D14" s="20">
        <f t="shared" si="3"/>
        <v>1297</v>
      </c>
      <c r="E14" s="20">
        <f t="shared" si="4"/>
        <v>19588</v>
      </c>
      <c r="F14" s="20">
        <f aca="true" t="shared" si="11" ref="F14:S14">SUM(F15:F22)</f>
        <v>18291</v>
      </c>
      <c r="G14" s="20">
        <f t="shared" si="11"/>
        <v>1297</v>
      </c>
      <c r="H14" s="20">
        <f t="shared" si="6"/>
        <v>0</v>
      </c>
      <c r="I14" s="20">
        <f t="shared" si="11"/>
        <v>0</v>
      </c>
      <c r="J14" s="20">
        <f t="shared" si="11"/>
        <v>0</v>
      </c>
      <c r="K14" s="20">
        <f t="shared" si="7"/>
        <v>0</v>
      </c>
      <c r="L14" s="20">
        <f t="shared" si="11"/>
        <v>0</v>
      </c>
      <c r="M14" s="20">
        <f t="shared" si="11"/>
        <v>0</v>
      </c>
      <c r="N14" s="20">
        <f t="shared" si="8"/>
        <v>0</v>
      </c>
      <c r="O14" s="20">
        <f t="shared" si="11"/>
        <v>0</v>
      </c>
      <c r="P14" s="20">
        <f t="shared" si="11"/>
        <v>0</v>
      </c>
      <c r="Q14" s="20">
        <f t="shared" si="9"/>
        <v>0</v>
      </c>
      <c r="R14" s="20">
        <f t="shared" si="11"/>
        <v>0</v>
      </c>
      <c r="S14" s="20">
        <f t="shared" si="11"/>
        <v>0</v>
      </c>
      <c r="T14" s="38"/>
      <c r="U14" s="36" t="s">
        <v>27</v>
      </c>
    </row>
    <row r="15" spans="1:21" ht="24">
      <c r="A15" s="22" t="s">
        <v>28</v>
      </c>
      <c r="B15" s="20">
        <f t="shared" si="1"/>
        <v>2588</v>
      </c>
      <c r="C15" s="20">
        <f t="shared" si="2"/>
        <v>2446</v>
      </c>
      <c r="D15" s="20">
        <f t="shared" si="3"/>
        <v>142</v>
      </c>
      <c r="E15" s="20">
        <f t="shared" si="4"/>
        <v>2588</v>
      </c>
      <c r="F15" s="20">
        <v>2446</v>
      </c>
      <c r="G15" s="20">
        <v>142</v>
      </c>
      <c r="H15" s="20">
        <f t="shared" si="6"/>
        <v>0</v>
      </c>
      <c r="I15" s="20"/>
      <c r="J15" s="20"/>
      <c r="K15" s="20">
        <f t="shared" si="7"/>
        <v>0</v>
      </c>
      <c r="L15" s="20"/>
      <c r="M15" s="20"/>
      <c r="N15" s="20">
        <f t="shared" si="8"/>
        <v>0</v>
      </c>
      <c r="O15" s="20"/>
      <c r="P15" s="20"/>
      <c r="Q15" s="20">
        <f t="shared" si="9"/>
        <v>0</v>
      </c>
      <c r="R15" s="20"/>
      <c r="S15" s="20"/>
      <c r="T15" s="39" t="s">
        <v>22</v>
      </c>
      <c r="U15" s="37"/>
    </row>
    <row r="16" spans="1:21" ht="24">
      <c r="A16" s="22" t="s">
        <v>29</v>
      </c>
      <c r="B16" s="20">
        <f t="shared" si="1"/>
        <v>3353</v>
      </c>
      <c r="C16" s="20">
        <f t="shared" si="2"/>
        <v>3170</v>
      </c>
      <c r="D16" s="20">
        <f t="shared" si="3"/>
        <v>183</v>
      </c>
      <c r="E16" s="20">
        <f t="shared" si="4"/>
        <v>3353</v>
      </c>
      <c r="F16" s="20">
        <v>3170</v>
      </c>
      <c r="G16" s="20">
        <v>183</v>
      </c>
      <c r="H16" s="20">
        <f t="shared" si="6"/>
        <v>0</v>
      </c>
      <c r="I16" s="20"/>
      <c r="J16" s="20"/>
      <c r="K16" s="20">
        <f t="shared" si="7"/>
        <v>0</v>
      </c>
      <c r="L16" s="20"/>
      <c r="M16" s="20"/>
      <c r="N16" s="20">
        <f t="shared" si="8"/>
        <v>0</v>
      </c>
      <c r="O16" s="20"/>
      <c r="P16" s="20"/>
      <c r="Q16" s="20">
        <f t="shared" si="9"/>
        <v>0</v>
      </c>
      <c r="R16" s="20"/>
      <c r="S16" s="20"/>
      <c r="T16" s="39" t="s">
        <v>22</v>
      </c>
      <c r="U16" s="37"/>
    </row>
    <row r="17" spans="1:21" ht="24">
      <c r="A17" s="22" t="s">
        <v>30</v>
      </c>
      <c r="B17" s="20">
        <f t="shared" si="1"/>
        <v>1338</v>
      </c>
      <c r="C17" s="20">
        <f t="shared" si="2"/>
        <v>1252</v>
      </c>
      <c r="D17" s="20">
        <f t="shared" si="3"/>
        <v>86</v>
      </c>
      <c r="E17" s="20">
        <f t="shared" si="4"/>
        <v>1338</v>
      </c>
      <c r="F17" s="20">
        <v>1252</v>
      </c>
      <c r="G17" s="20">
        <v>86</v>
      </c>
      <c r="H17" s="20">
        <f t="shared" si="6"/>
        <v>0</v>
      </c>
      <c r="I17" s="20"/>
      <c r="J17" s="20"/>
      <c r="K17" s="20">
        <f t="shared" si="7"/>
        <v>0</v>
      </c>
      <c r="L17" s="20"/>
      <c r="M17" s="20"/>
      <c r="N17" s="20">
        <f t="shared" si="8"/>
        <v>0</v>
      </c>
      <c r="O17" s="20"/>
      <c r="P17" s="20"/>
      <c r="Q17" s="20">
        <f t="shared" si="9"/>
        <v>0</v>
      </c>
      <c r="R17" s="20"/>
      <c r="S17" s="20"/>
      <c r="T17" s="39" t="s">
        <v>22</v>
      </c>
      <c r="U17" s="37"/>
    </row>
    <row r="18" spans="1:21" ht="24">
      <c r="A18" s="22" t="s">
        <v>31</v>
      </c>
      <c r="B18" s="20">
        <f t="shared" si="1"/>
        <v>2375</v>
      </c>
      <c r="C18" s="20">
        <f t="shared" si="2"/>
        <v>2222</v>
      </c>
      <c r="D18" s="20">
        <f t="shared" si="3"/>
        <v>153</v>
      </c>
      <c r="E18" s="20">
        <f t="shared" si="4"/>
        <v>2375</v>
      </c>
      <c r="F18" s="20">
        <v>2222</v>
      </c>
      <c r="G18" s="20">
        <v>153</v>
      </c>
      <c r="H18" s="20">
        <f t="shared" si="6"/>
        <v>0</v>
      </c>
      <c r="I18" s="20"/>
      <c r="J18" s="20"/>
      <c r="K18" s="20">
        <f t="shared" si="7"/>
        <v>0</v>
      </c>
      <c r="L18" s="20"/>
      <c r="M18" s="20"/>
      <c r="N18" s="20">
        <f t="shared" si="8"/>
        <v>0</v>
      </c>
      <c r="O18" s="20"/>
      <c r="P18" s="20"/>
      <c r="Q18" s="20">
        <f t="shared" si="9"/>
        <v>0</v>
      </c>
      <c r="R18" s="20"/>
      <c r="S18" s="20"/>
      <c r="T18" s="39" t="s">
        <v>22</v>
      </c>
      <c r="U18" s="37"/>
    </row>
    <row r="19" spans="1:21" ht="24">
      <c r="A19" s="22" t="s">
        <v>32</v>
      </c>
      <c r="B19" s="20">
        <f t="shared" si="1"/>
        <v>1606</v>
      </c>
      <c r="C19" s="20">
        <f t="shared" si="2"/>
        <v>1460</v>
      </c>
      <c r="D19" s="20">
        <f t="shared" si="3"/>
        <v>146</v>
      </c>
      <c r="E19" s="20">
        <f t="shared" si="4"/>
        <v>1606</v>
      </c>
      <c r="F19" s="20">
        <v>1460</v>
      </c>
      <c r="G19" s="20">
        <v>146</v>
      </c>
      <c r="H19" s="20">
        <f t="shared" si="6"/>
        <v>0</v>
      </c>
      <c r="I19" s="20"/>
      <c r="J19" s="20"/>
      <c r="K19" s="20">
        <f t="shared" si="7"/>
        <v>0</v>
      </c>
      <c r="L19" s="20"/>
      <c r="M19" s="20"/>
      <c r="N19" s="20">
        <f t="shared" si="8"/>
        <v>0</v>
      </c>
      <c r="O19" s="20"/>
      <c r="P19" s="20"/>
      <c r="Q19" s="20">
        <f t="shared" si="9"/>
        <v>0</v>
      </c>
      <c r="R19" s="20"/>
      <c r="S19" s="20"/>
      <c r="T19" s="39" t="s">
        <v>22</v>
      </c>
      <c r="U19" s="37"/>
    </row>
    <row r="20" spans="1:21" ht="12">
      <c r="A20" s="22" t="s">
        <v>33</v>
      </c>
      <c r="B20" s="20">
        <f t="shared" si="1"/>
        <v>1816</v>
      </c>
      <c r="C20" s="20">
        <f t="shared" si="2"/>
        <v>1697</v>
      </c>
      <c r="D20" s="20">
        <f t="shared" si="3"/>
        <v>119</v>
      </c>
      <c r="E20" s="20">
        <f t="shared" si="4"/>
        <v>1816</v>
      </c>
      <c r="F20" s="20">
        <v>1697</v>
      </c>
      <c r="G20" s="20">
        <v>119</v>
      </c>
      <c r="H20" s="20">
        <f t="shared" si="6"/>
        <v>0</v>
      </c>
      <c r="I20" s="20"/>
      <c r="J20" s="20"/>
      <c r="K20" s="20">
        <f t="shared" si="7"/>
        <v>0</v>
      </c>
      <c r="L20" s="20"/>
      <c r="M20" s="20"/>
      <c r="N20" s="20">
        <f t="shared" si="8"/>
        <v>0</v>
      </c>
      <c r="O20" s="20"/>
      <c r="P20" s="20"/>
      <c r="Q20" s="20">
        <f t="shared" si="9"/>
        <v>0</v>
      </c>
      <c r="R20" s="20"/>
      <c r="S20" s="20"/>
      <c r="T20" s="39" t="s">
        <v>22</v>
      </c>
      <c r="U20" s="37"/>
    </row>
    <row r="21" spans="1:21" ht="12">
      <c r="A21" s="22" t="s">
        <v>34</v>
      </c>
      <c r="B21" s="20">
        <f t="shared" si="1"/>
        <v>1996</v>
      </c>
      <c r="C21" s="20">
        <f t="shared" si="2"/>
        <v>1881</v>
      </c>
      <c r="D21" s="20">
        <f t="shared" si="3"/>
        <v>115</v>
      </c>
      <c r="E21" s="20">
        <f t="shared" si="4"/>
        <v>1996</v>
      </c>
      <c r="F21" s="20">
        <v>1881</v>
      </c>
      <c r="G21" s="20">
        <v>115</v>
      </c>
      <c r="H21" s="20">
        <f t="shared" si="6"/>
        <v>0</v>
      </c>
      <c r="I21" s="20"/>
      <c r="J21" s="20"/>
      <c r="K21" s="20">
        <f t="shared" si="7"/>
        <v>0</v>
      </c>
      <c r="L21" s="20"/>
      <c r="M21" s="20"/>
      <c r="N21" s="20">
        <f t="shared" si="8"/>
        <v>0</v>
      </c>
      <c r="O21" s="20"/>
      <c r="P21" s="20"/>
      <c r="Q21" s="20">
        <f t="shared" si="9"/>
        <v>0</v>
      </c>
      <c r="R21" s="20"/>
      <c r="S21" s="20"/>
      <c r="T21" s="39" t="s">
        <v>22</v>
      </c>
      <c r="U21" s="37"/>
    </row>
    <row r="22" spans="1:21" ht="12">
      <c r="A22" s="22" t="s">
        <v>35</v>
      </c>
      <c r="B22" s="20">
        <f t="shared" si="1"/>
        <v>4516</v>
      </c>
      <c r="C22" s="20">
        <f t="shared" si="2"/>
        <v>4163</v>
      </c>
      <c r="D22" s="20">
        <f t="shared" si="3"/>
        <v>353</v>
      </c>
      <c r="E22" s="20">
        <f t="shared" si="4"/>
        <v>4516</v>
      </c>
      <c r="F22" s="20">
        <v>4163</v>
      </c>
      <c r="G22" s="20">
        <v>353</v>
      </c>
      <c r="H22" s="20">
        <f t="shared" si="6"/>
        <v>0</v>
      </c>
      <c r="I22" s="20"/>
      <c r="J22" s="20"/>
      <c r="K22" s="20">
        <f t="shared" si="7"/>
        <v>0</v>
      </c>
      <c r="L22" s="20"/>
      <c r="M22" s="20"/>
      <c r="N22" s="20">
        <f t="shared" si="8"/>
        <v>0</v>
      </c>
      <c r="O22" s="20"/>
      <c r="P22" s="20"/>
      <c r="Q22" s="20">
        <f t="shared" si="9"/>
        <v>0</v>
      </c>
      <c r="R22" s="20"/>
      <c r="S22" s="20"/>
      <c r="T22" s="39" t="s">
        <v>22</v>
      </c>
      <c r="U22" s="37"/>
    </row>
    <row r="23" spans="1:21" ht="12">
      <c r="A23" s="23" t="s">
        <v>36</v>
      </c>
      <c r="B23" s="20">
        <f t="shared" si="1"/>
        <v>21603</v>
      </c>
      <c r="C23" s="20">
        <f t="shared" si="2"/>
        <v>31734</v>
      </c>
      <c r="D23" s="20">
        <f t="shared" si="3"/>
        <v>-10131</v>
      </c>
      <c r="E23" s="20">
        <f t="shared" si="4"/>
        <v>21603</v>
      </c>
      <c r="F23" s="20">
        <f aca="true" t="shared" si="12" ref="F23:S23">SUM(F24:F34)</f>
        <v>31734</v>
      </c>
      <c r="G23" s="20">
        <f t="shared" si="12"/>
        <v>-10131</v>
      </c>
      <c r="H23" s="20">
        <f t="shared" si="6"/>
        <v>0</v>
      </c>
      <c r="I23" s="20">
        <f t="shared" si="12"/>
        <v>0</v>
      </c>
      <c r="J23" s="20">
        <f t="shared" si="12"/>
        <v>0</v>
      </c>
      <c r="K23" s="20">
        <f t="shared" si="7"/>
        <v>0</v>
      </c>
      <c r="L23" s="20">
        <f t="shared" si="12"/>
        <v>0</v>
      </c>
      <c r="M23" s="20">
        <f t="shared" si="12"/>
        <v>0</v>
      </c>
      <c r="N23" s="20">
        <f t="shared" si="8"/>
        <v>0</v>
      </c>
      <c r="O23" s="20">
        <f t="shared" si="12"/>
        <v>0</v>
      </c>
      <c r="P23" s="20">
        <f t="shared" si="12"/>
        <v>0</v>
      </c>
      <c r="Q23" s="20">
        <f t="shared" si="9"/>
        <v>0</v>
      </c>
      <c r="R23" s="20">
        <f t="shared" si="12"/>
        <v>0</v>
      </c>
      <c r="S23" s="20">
        <f t="shared" si="12"/>
        <v>0</v>
      </c>
      <c r="T23" s="38"/>
      <c r="U23" s="37"/>
    </row>
    <row r="24" spans="1:21" ht="12">
      <c r="A24" s="22" t="s">
        <v>37</v>
      </c>
      <c r="B24" s="20">
        <f t="shared" si="1"/>
        <v>2959</v>
      </c>
      <c r="C24" s="20">
        <f t="shared" si="2"/>
        <v>2799</v>
      </c>
      <c r="D24" s="20">
        <f t="shared" si="3"/>
        <v>160</v>
      </c>
      <c r="E24" s="20">
        <f t="shared" si="4"/>
        <v>2959</v>
      </c>
      <c r="F24" s="20">
        <v>2799</v>
      </c>
      <c r="G24" s="20">
        <v>160</v>
      </c>
      <c r="H24" s="20">
        <f t="shared" si="6"/>
        <v>0</v>
      </c>
      <c r="I24" s="20"/>
      <c r="J24" s="20"/>
      <c r="K24" s="20">
        <f t="shared" si="7"/>
        <v>0</v>
      </c>
      <c r="L24" s="20"/>
      <c r="M24" s="20"/>
      <c r="N24" s="20">
        <f t="shared" si="8"/>
        <v>0</v>
      </c>
      <c r="O24" s="20"/>
      <c r="P24" s="20"/>
      <c r="Q24" s="20">
        <f t="shared" si="9"/>
        <v>0</v>
      </c>
      <c r="R24" s="20"/>
      <c r="S24" s="20"/>
      <c r="T24" s="39" t="s">
        <v>22</v>
      </c>
      <c r="U24" s="37"/>
    </row>
    <row r="25" spans="1:21" ht="12">
      <c r="A25" s="22" t="s">
        <v>38</v>
      </c>
      <c r="B25" s="20">
        <f t="shared" si="1"/>
        <v>3448</v>
      </c>
      <c r="C25" s="20">
        <f t="shared" si="2"/>
        <v>3248</v>
      </c>
      <c r="D25" s="20">
        <f t="shared" si="3"/>
        <v>200</v>
      </c>
      <c r="E25" s="20">
        <f t="shared" si="4"/>
        <v>3448</v>
      </c>
      <c r="F25" s="20">
        <v>3248</v>
      </c>
      <c r="G25" s="20">
        <v>200</v>
      </c>
      <c r="H25" s="20">
        <f t="shared" si="6"/>
        <v>0</v>
      </c>
      <c r="I25" s="20"/>
      <c r="J25" s="20"/>
      <c r="K25" s="20">
        <f t="shared" si="7"/>
        <v>0</v>
      </c>
      <c r="L25" s="20"/>
      <c r="M25" s="20"/>
      <c r="N25" s="20">
        <f t="shared" si="8"/>
        <v>0</v>
      </c>
      <c r="O25" s="20"/>
      <c r="P25" s="20"/>
      <c r="Q25" s="20">
        <f t="shared" si="9"/>
        <v>0</v>
      </c>
      <c r="R25" s="20"/>
      <c r="S25" s="20"/>
      <c r="T25" s="39" t="s">
        <v>22</v>
      </c>
      <c r="U25" s="37"/>
    </row>
    <row r="26" spans="1:21" ht="12">
      <c r="A26" s="22" t="s">
        <v>39</v>
      </c>
      <c r="B26" s="20">
        <f t="shared" si="1"/>
        <v>3945</v>
      </c>
      <c r="C26" s="20">
        <f t="shared" si="2"/>
        <v>3740</v>
      </c>
      <c r="D26" s="20">
        <f t="shared" si="3"/>
        <v>205</v>
      </c>
      <c r="E26" s="20">
        <f t="shared" si="4"/>
        <v>3945</v>
      </c>
      <c r="F26" s="20">
        <v>3740</v>
      </c>
      <c r="G26" s="20">
        <v>205</v>
      </c>
      <c r="H26" s="20">
        <f t="shared" si="6"/>
        <v>0</v>
      </c>
      <c r="I26" s="20"/>
      <c r="J26" s="20"/>
      <c r="K26" s="20">
        <f t="shared" si="7"/>
        <v>0</v>
      </c>
      <c r="L26" s="20"/>
      <c r="M26" s="20"/>
      <c r="N26" s="20">
        <f t="shared" si="8"/>
        <v>0</v>
      </c>
      <c r="O26" s="20"/>
      <c r="P26" s="20"/>
      <c r="Q26" s="20">
        <f t="shared" si="9"/>
        <v>0</v>
      </c>
      <c r="R26" s="20"/>
      <c r="S26" s="20"/>
      <c r="T26" s="39" t="s">
        <v>22</v>
      </c>
      <c r="U26" s="37"/>
    </row>
    <row r="27" spans="1:21" ht="12">
      <c r="A27" s="22" t="s">
        <v>40</v>
      </c>
      <c r="B27" s="20">
        <f t="shared" si="1"/>
        <v>2564</v>
      </c>
      <c r="C27" s="20">
        <f t="shared" si="2"/>
        <v>2429</v>
      </c>
      <c r="D27" s="20">
        <f t="shared" si="3"/>
        <v>135</v>
      </c>
      <c r="E27" s="20">
        <f t="shared" si="4"/>
        <v>2564</v>
      </c>
      <c r="F27" s="20">
        <v>2429</v>
      </c>
      <c r="G27" s="20">
        <v>135</v>
      </c>
      <c r="H27" s="20">
        <f t="shared" si="6"/>
        <v>0</v>
      </c>
      <c r="I27" s="20"/>
      <c r="J27" s="20"/>
      <c r="K27" s="20">
        <f t="shared" si="7"/>
        <v>0</v>
      </c>
      <c r="L27" s="20"/>
      <c r="M27" s="20"/>
      <c r="N27" s="20">
        <f t="shared" si="8"/>
        <v>0</v>
      </c>
      <c r="O27" s="20"/>
      <c r="P27" s="20"/>
      <c r="Q27" s="20">
        <f t="shared" si="9"/>
        <v>0</v>
      </c>
      <c r="R27" s="20"/>
      <c r="S27" s="20"/>
      <c r="T27" s="39" t="s">
        <v>22</v>
      </c>
      <c r="U27" s="37"/>
    </row>
    <row r="28" spans="1:21" ht="12">
      <c r="A28" s="22" t="s">
        <v>41</v>
      </c>
      <c r="B28" s="20">
        <f t="shared" si="1"/>
        <v>2268</v>
      </c>
      <c r="C28" s="20">
        <f t="shared" si="2"/>
        <v>2141</v>
      </c>
      <c r="D28" s="20">
        <f t="shared" si="3"/>
        <v>127</v>
      </c>
      <c r="E28" s="20">
        <f t="shared" si="4"/>
        <v>2268</v>
      </c>
      <c r="F28" s="20">
        <v>2141</v>
      </c>
      <c r="G28" s="20">
        <v>127</v>
      </c>
      <c r="H28" s="20">
        <f t="shared" si="6"/>
        <v>0</v>
      </c>
      <c r="I28" s="20"/>
      <c r="J28" s="20"/>
      <c r="K28" s="20">
        <f t="shared" si="7"/>
        <v>0</v>
      </c>
      <c r="L28" s="20"/>
      <c r="M28" s="20"/>
      <c r="N28" s="20">
        <f t="shared" si="8"/>
        <v>0</v>
      </c>
      <c r="O28" s="20"/>
      <c r="P28" s="20"/>
      <c r="Q28" s="20">
        <f t="shared" si="9"/>
        <v>0</v>
      </c>
      <c r="R28" s="20"/>
      <c r="S28" s="20"/>
      <c r="T28" s="39" t="s">
        <v>22</v>
      </c>
      <c r="U28" s="37"/>
    </row>
    <row r="29" spans="1:21" ht="12">
      <c r="A29" s="22" t="s">
        <v>42</v>
      </c>
      <c r="B29" s="20">
        <f t="shared" si="1"/>
        <v>779</v>
      </c>
      <c r="C29" s="20">
        <f t="shared" si="2"/>
        <v>1566</v>
      </c>
      <c r="D29" s="20">
        <f t="shared" si="3"/>
        <v>-787</v>
      </c>
      <c r="E29" s="20">
        <f t="shared" si="4"/>
        <v>779</v>
      </c>
      <c r="F29" s="20">
        <v>1566</v>
      </c>
      <c r="G29" s="20">
        <v>-787</v>
      </c>
      <c r="H29" s="20">
        <f t="shared" si="6"/>
        <v>0</v>
      </c>
      <c r="I29" s="20"/>
      <c r="J29" s="20"/>
      <c r="K29" s="20">
        <f t="shared" si="7"/>
        <v>0</v>
      </c>
      <c r="L29" s="20"/>
      <c r="M29" s="20"/>
      <c r="N29" s="20">
        <f t="shared" si="8"/>
        <v>0</v>
      </c>
      <c r="O29" s="20"/>
      <c r="P29" s="20"/>
      <c r="Q29" s="20">
        <f t="shared" si="9"/>
        <v>0</v>
      </c>
      <c r="R29" s="20"/>
      <c r="S29" s="20"/>
      <c r="T29" s="39" t="s">
        <v>22</v>
      </c>
      <c r="U29" s="37"/>
    </row>
    <row r="30" spans="1:21" ht="12">
      <c r="A30" s="22" t="s">
        <v>43</v>
      </c>
      <c r="B30" s="20">
        <f t="shared" si="1"/>
        <v>77</v>
      </c>
      <c r="C30" s="20">
        <f t="shared" si="2"/>
        <v>2634</v>
      </c>
      <c r="D30" s="20">
        <f t="shared" si="3"/>
        <v>-2557</v>
      </c>
      <c r="E30" s="20">
        <f t="shared" si="4"/>
        <v>77</v>
      </c>
      <c r="F30" s="20">
        <v>2634</v>
      </c>
      <c r="G30" s="20">
        <v>-2557</v>
      </c>
      <c r="H30" s="20">
        <f t="shared" si="6"/>
        <v>0</v>
      </c>
      <c r="I30" s="20"/>
      <c r="J30" s="20"/>
      <c r="K30" s="20">
        <f t="shared" si="7"/>
        <v>0</v>
      </c>
      <c r="L30" s="20"/>
      <c r="M30" s="20"/>
      <c r="N30" s="20">
        <f t="shared" si="8"/>
        <v>0</v>
      </c>
      <c r="O30" s="20"/>
      <c r="P30" s="20"/>
      <c r="Q30" s="20">
        <f t="shared" si="9"/>
        <v>0</v>
      </c>
      <c r="R30" s="20"/>
      <c r="S30" s="20"/>
      <c r="T30" s="39" t="s">
        <v>22</v>
      </c>
      <c r="U30" s="37"/>
    </row>
    <row r="31" spans="1:21" ht="12">
      <c r="A31" s="22" t="s">
        <v>44</v>
      </c>
      <c r="B31" s="20">
        <f t="shared" si="1"/>
        <v>1101</v>
      </c>
      <c r="C31" s="20">
        <f t="shared" si="2"/>
        <v>4898</v>
      </c>
      <c r="D31" s="20">
        <f t="shared" si="3"/>
        <v>-3797</v>
      </c>
      <c r="E31" s="20">
        <f t="shared" si="4"/>
        <v>1101</v>
      </c>
      <c r="F31" s="20">
        <v>4898</v>
      </c>
      <c r="G31" s="20">
        <v>-3797</v>
      </c>
      <c r="H31" s="20">
        <f t="shared" si="6"/>
        <v>0</v>
      </c>
      <c r="I31" s="20"/>
      <c r="J31" s="20"/>
      <c r="K31" s="20">
        <f t="shared" si="7"/>
        <v>0</v>
      </c>
      <c r="L31" s="20"/>
      <c r="M31" s="20"/>
      <c r="N31" s="20">
        <f t="shared" si="8"/>
        <v>0</v>
      </c>
      <c r="O31" s="20"/>
      <c r="P31" s="20"/>
      <c r="Q31" s="20">
        <f t="shared" si="9"/>
        <v>0</v>
      </c>
      <c r="R31" s="20"/>
      <c r="S31" s="20"/>
      <c r="T31" s="39" t="s">
        <v>22</v>
      </c>
      <c r="U31" s="37"/>
    </row>
    <row r="32" spans="1:21" ht="12">
      <c r="A32" s="22" t="s">
        <v>45</v>
      </c>
      <c r="B32" s="20">
        <f t="shared" si="1"/>
        <v>186</v>
      </c>
      <c r="C32" s="20">
        <f t="shared" si="2"/>
        <v>4260</v>
      </c>
      <c r="D32" s="20">
        <f t="shared" si="3"/>
        <v>-4074</v>
      </c>
      <c r="E32" s="20">
        <f t="shared" si="4"/>
        <v>186</v>
      </c>
      <c r="F32" s="20">
        <v>4260</v>
      </c>
      <c r="G32" s="20">
        <v>-4074</v>
      </c>
      <c r="H32" s="20">
        <f t="shared" si="6"/>
        <v>0</v>
      </c>
      <c r="I32" s="20"/>
      <c r="J32" s="20"/>
      <c r="K32" s="20">
        <f t="shared" si="7"/>
        <v>0</v>
      </c>
      <c r="L32" s="20"/>
      <c r="M32" s="20"/>
      <c r="N32" s="20">
        <f t="shared" si="8"/>
        <v>0</v>
      </c>
      <c r="O32" s="20"/>
      <c r="P32" s="20"/>
      <c r="Q32" s="20">
        <f t="shared" si="9"/>
        <v>0</v>
      </c>
      <c r="R32" s="20"/>
      <c r="S32" s="20"/>
      <c r="T32" s="39" t="s">
        <v>22</v>
      </c>
      <c r="U32" s="37"/>
    </row>
    <row r="33" spans="1:21" ht="12">
      <c r="A33" s="22" t="s">
        <v>46</v>
      </c>
      <c r="B33" s="20">
        <f t="shared" si="1"/>
        <v>2750</v>
      </c>
      <c r="C33" s="20">
        <f t="shared" si="2"/>
        <v>2585</v>
      </c>
      <c r="D33" s="20">
        <f t="shared" si="3"/>
        <v>165</v>
      </c>
      <c r="E33" s="20">
        <f t="shared" si="4"/>
        <v>2750</v>
      </c>
      <c r="F33" s="20">
        <v>2585</v>
      </c>
      <c r="G33" s="20">
        <v>165</v>
      </c>
      <c r="H33" s="20">
        <f t="shared" si="6"/>
        <v>0</v>
      </c>
      <c r="I33" s="20"/>
      <c r="J33" s="20"/>
      <c r="K33" s="20">
        <f t="shared" si="7"/>
        <v>0</v>
      </c>
      <c r="L33" s="20"/>
      <c r="M33" s="20"/>
      <c r="N33" s="20">
        <f t="shared" si="8"/>
        <v>0</v>
      </c>
      <c r="O33" s="20"/>
      <c r="P33" s="20"/>
      <c r="Q33" s="20">
        <f t="shared" si="9"/>
        <v>0</v>
      </c>
      <c r="R33" s="20"/>
      <c r="S33" s="20"/>
      <c r="T33" s="39" t="s">
        <v>22</v>
      </c>
      <c r="U33" s="37"/>
    </row>
    <row r="34" spans="1:21" ht="12">
      <c r="A34" s="22" t="s">
        <v>47</v>
      </c>
      <c r="B34" s="20">
        <f t="shared" si="1"/>
        <v>1526</v>
      </c>
      <c r="C34" s="20">
        <f t="shared" si="2"/>
        <v>1434</v>
      </c>
      <c r="D34" s="20">
        <f t="shared" si="3"/>
        <v>92</v>
      </c>
      <c r="E34" s="20">
        <f t="shared" si="4"/>
        <v>1526</v>
      </c>
      <c r="F34" s="20">
        <v>1434</v>
      </c>
      <c r="G34" s="20">
        <v>92</v>
      </c>
      <c r="H34" s="20">
        <f t="shared" si="6"/>
        <v>0</v>
      </c>
      <c r="I34" s="20"/>
      <c r="J34" s="20"/>
      <c r="K34" s="20">
        <f t="shared" si="7"/>
        <v>0</v>
      </c>
      <c r="L34" s="20"/>
      <c r="M34" s="20"/>
      <c r="N34" s="20">
        <f t="shared" si="8"/>
        <v>0</v>
      </c>
      <c r="O34" s="20"/>
      <c r="P34" s="20"/>
      <c r="Q34" s="20">
        <f t="shared" si="9"/>
        <v>0</v>
      </c>
      <c r="R34" s="20"/>
      <c r="S34" s="20"/>
      <c r="T34" s="39" t="s">
        <v>22</v>
      </c>
      <c r="U34" s="40"/>
    </row>
    <row r="35" spans="1:21" ht="12">
      <c r="A35" s="24" t="s">
        <v>48</v>
      </c>
      <c r="B35" s="20">
        <f t="shared" si="1"/>
        <v>40236</v>
      </c>
      <c r="C35" s="20">
        <f t="shared" si="2"/>
        <v>36488</v>
      </c>
      <c r="D35" s="20">
        <f t="shared" si="3"/>
        <v>3748</v>
      </c>
      <c r="E35" s="20">
        <f t="shared" si="4"/>
        <v>2804</v>
      </c>
      <c r="F35" s="20">
        <f aca="true" t="shared" si="13" ref="F35:S35">SUM(F36:F85)-SUM(F77:F84)</f>
        <v>2651</v>
      </c>
      <c r="G35" s="20">
        <f t="shared" si="13"/>
        <v>153</v>
      </c>
      <c r="H35" s="20">
        <f t="shared" si="6"/>
        <v>8666</v>
      </c>
      <c r="I35" s="20">
        <f t="shared" si="13"/>
        <v>6970</v>
      </c>
      <c r="J35" s="20">
        <f t="shared" si="13"/>
        <v>1696</v>
      </c>
      <c r="K35" s="20">
        <f t="shared" si="7"/>
        <v>10189</v>
      </c>
      <c r="L35" s="20">
        <f t="shared" si="13"/>
        <v>8804</v>
      </c>
      <c r="M35" s="20">
        <f t="shared" si="13"/>
        <v>1385</v>
      </c>
      <c r="N35" s="20">
        <f t="shared" si="8"/>
        <v>11811</v>
      </c>
      <c r="O35" s="20">
        <f t="shared" si="13"/>
        <v>11680</v>
      </c>
      <c r="P35" s="20">
        <f t="shared" si="13"/>
        <v>131</v>
      </c>
      <c r="Q35" s="20">
        <f t="shared" si="9"/>
        <v>6766</v>
      </c>
      <c r="R35" s="20">
        <f t="shared" si="13"/>
        <v>6383</v>
      </c>
      <c r="S35" s="20">
        <f t="shared" si="13"/>
        <v>383</v>
      </c>
      <c r="T35" s="38"/>
      <c r="U35" s="38"/>
    </row>
    <row r="36" spans="1:21" ht="24">
      <c r="A36" s="25" t="s">
        <v>49</v>
      </c>
      <c r="B36" s="20">
        <f t="shared" si="1"/>
        <v>336</v>
      </c>
      <c r="C36" s="20">
        <f t="shared" si="2"/>
        <v>283</v>
      </c>
      <c r="D36" s="20">
        <f t="shared" si="3"/>
        <v>53</v>
      </c>
      <c r="E36" s="20">
        <f t="shared" si="4"/>
        <v>0</v>
      </c>
      <c r="F36" s="20">
        <v>0</v>
      </c>
      <c r="G36" s="20">
        <v>0</v>
      </c>
      <c r="H36" s="20">
        <f t="shared" si="6"/>
        <v>46</v>
      </c>
      <c r="I36" s="20">
        <v>36</v>
      </c>
      <c r="J36" s="20">
        <v>10</v>
      </c>
      <c r="K36" s="20">
        <f t="shared" si="7"/>
        <v>118</v>
      </c>
      <c r="L36" s="20">
        <v>98</v>
      </c>
      <c r="M36" s="20">
        <v>20</v>
      </c>
      <c r="N36" s="20">
        <f t="shared" si="8"/>
        <v>50</v>
      </c>
      <c r="O36" s="20">
        <v>47</v>
      </c>
      <c r="P36" s="20">
        <v>3</v>
      </c>
      <c r="Q36" s="20">
        <f t="shared" si="9"/>
        <v>122</v>
      </c>
      <c r="R36" s="20">
        <v>102</v>
      </c>
      <c r="S36" s="20">
        <v>20</v>
      </c>
      <c r="T36" s="39" t="s">
        <v>22</v>
      </c>
      <c r="U36" s="38" t="s">
        <v>50</v>
      </c>
    </row>
    <row r="37" spans="1:21" ht="12">
      <c r="A37" s="25" t="s">
        <v>51</v>
      </c>
      <c r="B37" s="20">
        <f t="shared" si="1"/>
        <v>29</v>
      </c>
      <c r="C37" s="20">
        <f t="shared" si="2"/>
        <v>18</v>
      </c>
      <c r="D37" s="20">
        <f t="shared" si="3"/>
        <v>11</v>
      </c>
      <c r="E37" s="20">
        <f t="shared" si="4"/>
        <v>0</v>
      </c>
      <c r="F37" s="20"/>
      <c r="G37" s="20"/>
      <c r="H37" s="20">
        <f t="shared" si="6"/>
        <v>2</v>
      </c>
      <c r="I37" s="20">
        <v>1</v>
      </c>
      <c r="J37" s="20">
        <v>1</v>
      </c>
      <c r="K37" s="20">
        <f t="shared" si="7"/>
        <v>3</v>
      </c>
      <c r="L37" s="20">
        <v>2</v>
      </c>
      <c r="M37" s="20">
        <v>1</v>
      </c>
      <c r="N37" s="20">
        <f t="shared" si="8"/>
        <v>9</v>
      </c>
      <c r="O37" s="28">
        <v>6</v>
      </c>
      <c r="P37" s="28">
        <v>3</v>
      </c>
      <c r="Q37" s="20">
        <f t="shared" si="9"/>
        <v>15</v>
      </c>
      <c r="R37" s="28">
        <v>9</v>
      </c>
      <c r="S37" s="28">
        <v>6</v>
      </c>
      <c r="T37" s="39" t="s">
        <v>22</v>
      </c>
      <c r="U37" s="38"/>
    </row>
    <row r="38" spans="1:21" ht="12">
      <c r="A38" s="25" t="s">
        <v>52</v>
      </c>
      <c r="B38" s="20">
        <f t="shared" si="1"/>
        <v>46</v>
      </c>
      <c r="C38" s="20">
        <f t="shared" si="2"/>
        <v>31</v>
      </c>
      <c r="D38" s="20">
        <f t="shared" si="3"/>
        <v>15</v>
      </c>
      <c r="E38" s="20">
        <f t="shared" si="4"/>
        <v>0</v>
      </c>
      <c r="F38" s="20"/>
      <c r="G38" s="20"/>
      <c r="H38" s="20">
        <f t="shared" si="6"/>
        <v>0</v>
      </c>
      <c r="I38" s="20"/>
      <c r="J38" s="20"/>
      <c r="K38" s="20">
        <f t="shared" si="7"/>
        <v>1</v>
      </c>
      <c r="L38" s="20"/>
      <c r="M38" s="20">
        <v>1</v>
      </c>
      <c r="N38" s="20">
        <f t="shared" si="8"/>
        <v>21</v>
      </c>
      <c r="O38" s="28">
        <v>16</v>
      </c>
      <c r="P38" s="28">
        <v>5</v>
      </c>
      <c r="Q38" s="20">
        <f t="shared" si="9"/>
        <v>24</v>
      </c>
      <c r="R38" s="28">
        <v>15</v>
      </c>
      <c r="S38" s="28">
        <v>9</v>
      </c>
      <c r="T38" s="39" t="s">
        <v>22</v>
      </c>
      <c r="U38" s="38"/>
    </row>
    <row r="39" spans="1:21" ht="12">
      <c r="A39" s="25" t="s">
        <v>53</v>
      </c>
      <c r="B39" s="20">
        <f t="shared" si="1"/>
        <v>33</v>
      </c>
      <c r="C39" s="20">
        <f t="shared" si="2"/>
        <v>25</v>
      </c>
      <c r="D39" s="20">
        <f t="shared" si="3"/>
        <v>8</v>
      </c>
      <c r="E39" s="20">
        <f t="shared" si="4"/>
        <v>0</v>
      </c>
      <c r="F39" s="20"/>
      <c r="G39" s="20"/>
      <c r="H39" s="20">
        <f t="shared" si="6"/>
        <v>0</v>
      </c>
      <c r="I39" s="20"/>
      <c r="J39" s="20"/>
      <c r="K39" s="20">
        <f t="shared" si="7"/>
        <v>1</v>
      </c>
      <c r="L39" s="20"/>
      <c r="M39" s="20">
        <v>1</v>
      </c>
      <c r="N39" s="20">
        <f t="shared" si="8"/>
        <v>30</v>
      </c>
      <c r="O39" s="28">
        <v>25</v>
      </c>
      <c r="P39" s="28">
        <v>5</v>
      </c>
      <c r="Q39" s="20">
        <f t="shared" si="9"/>
        <v>2</v>
      </c>
      <c r="R39" s="28"/>
      <c r="S39" s="28">
        <v>2</v>
      </c>
      <c r="T39" s="39" t="s">
        <v>22</v>
      </c>
      <c r="U39" s="38"/>
    </row>
    <row r="40" spans="1:21" ht="24">
      <c r="A40" s="25" t="s">
        <v>54</v>
      </c>
      <c r="B40" s="20">
        <f t="shared" si="1"/>
        <v>2637</v>
      </c>
      <c r="C40" s="20">
        <f t="shared" si="2"/>
        <v>2330</v>
      </c>
      <c r="D40" s="20">
        <f t="shared" si="3"/>
        <v>307</v>
      </c>
      <c r="E40" s="20">
        <f t="shared" si="4"/>
        <v>1470</v>
      </c>
      <c r="F40" s="20">
        <v>1385</v>
      </c>
      <c r="G40" s="20">
        <v>85</v>
      </c>
      <c r="H40" s="20">
        <f t="shared" si="6"/>
        <v>466</v>
      </c>
      <c r="I40" s="20">
        <v>369</v>
      </c>
      <c r="J40" s="20">
        <v>97</v>
      </c>
      <c r="K40" s="20">
        <f t="shared" si="7"/>
        <v>339</v>
      </c>
      <c r="L40" s="20">
        <v>244</v>
      </c>
      <c r="M40" s="20">
        <v>95</v>
      </c>
      <c r="N40" s="20">
        <f t="shared" si="8"/>
        <v>362</v>
      </c>
      <c r="O40" s="28">
        <v>332</v>
      </c>
      <c r="P40" s="28">
        <v>30</v>
      </c>
      <c r="Q40" s="20">
        <f t="shared" si="9"/>
        <v>0</v>
      </c>
      <c r="R40" s="28">
        <v>0</v>
      </c>
      <c r="S40" s="28">
        <v>0</v>
      </c>
      <c r="T40" s="39" t="s">
        <v>22</v>
      </c>
      <c r="U40" s="38" t="s">
        <v>55</v>
      </c>
    </row>
    <row r="41" spans="1:21" ht="12">
      <c r="A41" s="25" t="s">
        <v>56</v>
      </c>
      <c r="B41" s="20">
        <f t="shared" si="1"/>
        <v>794</v>
      </c>
      <c r="C41" s="20">
        <f t="shared" si="2"/>
        <v>669</v>
      </c>
      <c r="D41" s="20">
        <f t="shared" si="3"/>
        <v>125</v>
      </c>
      <c r="E41" s="20">
        <f t="shared" si="4"/>
        <v>0</v>
      </c>
      <c r="F41" s="20"/>
      <c r="G41" s="20"/>
      <c r="H41" s="20">
        <f t="shared" si="6"/>
        <v>376</v>
      </c>
      <c r="I41" s="20">
        <v>304</v>
      </c>
      <c r="J41" s="20">
        <v>72</v>
      </c>
      <c r="K41" s="20">
        <f t="shared" si="7"/>
        <v>418</v>
      </c>
      <c r="L41" s="20">
        <v>365</v>
      </c>
      <c r="M41" s="20">
        <v>53</v>
      </c>
      <c r="N41" s="20">
        <f t="shared" si="8"/>
        <v>0</v>
      </c>
      <c r="O41" s="20"/>
      <c r="P41" s="20"/>
      <c r="Q41" s="20">
        <f t="shared" si="9"/>
        <v>0</v>
      </c>
      <c r="R41" s="20"/>
      <c r="S41" s="20"/>
      <c r="T41" s="39" t="s">
        <v>22</v>
      </c>
      <c r="U41" s="38"/>
    </row>
    <row r="42" spans="1:21" ht="12">
      <c r="A42" s="25" t="s">
        <v>57</v>
      </c>
      <c r="B42" s="20">
        <f t="shared" si="1"/>
        <v>1909</v>
      </c>
      <c r="C42" s="20">
        <f t="shared" si="2"/>
        <v>1570</v>
      </c>
      <c r="D42" s="20">
        <f t="shared" si="3"/>
        <v>339</v>
      </c>
      <c r="E42" s="20">
        <f t="shared" si="4"/>
        <v>0</v>
      </c>
      <c r="F42" s="20"/>
      <c r="G42" s="20"/>
      <c r="H42" s="20">
        <f t="shared" si="6"/>
        <v>1464</v>
      </c>
      <c r="I42" s="20">
        <v>1179</v>
      </c>
      <c r="J42" s="20">
        <v>285</v>
      </c>
      <c r="K42" s="20">
        <f t="shared" si="7"/>
        <v>115</v>
      </c>
      <c r="L42" s="20">
        <v>94</v>
      </c>
      <c r="M42" s="20">
        <v>21</v>
      </c>
      <c r="N42" s="20">
        <f t="shared" si="8"/>
        <v>330</v>
      </c>
      <c r="O42" s="28">
        <v>297</v>
      </c>
      <c r="P42" s="28">
        <v>33</v>
      </c>
      <c r="Q42" s="20">
        <f t="shared" si="9"/>
        <v>0</v>
      </c>
      <c r="R42" s="28"/>
      <c r="S42" s="28">
        <v>0</v>
      </c>
      <c r="T42" s="39" t="s">
        <v>22</v>
      </c>
      <c r="U42" s="38"/>
    </row>
    <row r="43" spans="1:21" ht="12">
      <c r="A43" s="25" t="s">
        <v>58</v>
      </c>
      <c r="B43" s="20">
        <f t="shared" si="1"/>
        <v>755</v>
      </c>
      <c r="C43" s="20">
        <f t="shared" si="2"/>
        <v>626</v>
      </c>
      <c r="D43" s="20">
        <f t="shared" si="3"/>
        <v>129</v>
      </c>
      <c r="E43" s="20">
        <f t="shared" si="4"/>
        <v>0</v>
      </c>
      <c r="F43" s="20"/>
      <c r="G43" s="20"/>
      <c r="H43" s="20">
        <f t="shared" si="6"/>
        <v>689</v>
      </c>
      <c r="I43" s="20">
        <v>566</v>
      </c>
      <c r="J43" s="20">
        <v>123</v>
      </c>
      <c r="K43" s="20">
        <f t="shared" si="7"/>
        <v>59</v>
      </c>
      <c r="L43" s="20">
        <v>54</v>
      </c>
      <c r="M43" s="20">
        <v>5</v>
      </c>
      <c r="N43" s="20">
        <f t="shared" si="8"/>
        <v>7</v>
      </c>
      <c r="O43" s="28">
        <v>6</v>
      </c>
      <c r="P43" s="20">
        <v>1</v>
      </c>
      <c r="Q43" s="20">
        <f t="shared" si="9"/>
        <v>0</v>
      </c>
      <c r="R43" s="20"/>
      <c r="S43" s="20"/>
      <c r="T43" s="39" t="s">
        <v>22</v>
      </c>
      <c r="U43" s="38"/>
    </row>
    <row r="44" spans="1:21" ht="12">
      <c r="A44" s="25" t="s">
        <v>59</v>
      </c>
      <c r="B44" s="20">
        <f t="shared" si="1"/>
        <v>1065</v>
      </c>
      <c r="C44" s="20">
        <f t="shared" si="2"/>
        <v>896</v>
      </c>
      <c r="D44" s="20">
        <f t="shared" si="3"/>
        <v>169</v>
      </c>
      <c r="E44" s="20">
        <f t="shared" si="4"/>
        <v>0</v>
      </c>
      <c r="F44" s="20"/>
      <c r="G44" s="20"/>
      <c r="H44" s="20">
        <f t="shared" si="6"/>
        <v>765</v>
      </c>
      <c r="I44" s="20">
        <v>620</v>
      </c>
      <c r="J44" s="20">
        <v>145</v>
      </c>
      <c r="K44" s="20">
        <f t="shared" si="7"/>
        <v>0</v>
      </c>
      <c r="L44" s="20">
        <v>13</v>
      </c>
      <c r="M44" s="20">
        <v>-13</v>
      </c>
      <c r="N44" s="20">
        <f t="shared" si="8"/>
        <v>300</v>
      </c>
      <c r="O44" s="28">
        <v>263</v>
      </c>
      <c r="P44" s="20">
        <v>37</v>
      </c>
      <c r="Q44" s="20">
        <f t="shared" si="9"/>
        <v>0</v>
      </c>
      <c r="R44" s="20"/>
      <c r="S44" s="20"/>
      <c r="T44" s="39" t="s">
        <v>22</v>
      </c>
      <c r="U44" s="38"/>
    </row>
    <row r="45" spans="1:21" ht="12">
      <c r="A45" s="25" t="s">
        <v>60</v>
      </c>
      <c r="B45" s="20">
        <f t="shared" si="1"/>
        <v>1150</v>
      </c>
      <c r="C45" s="20">
        <f t="shared" si="2"/>
        <v>953</v>
      </c>
      <c r="D45" s="20">
        <f t="shared" si="3"/>
        <v>197</v>
      </c>
      <c r="E45" s="20">
        <f t="shared" si="4"/>
        <v>0</v>
      </c>
      <c r="F45" s="20"/>
      <c r="G45" s="20"/>
      <c r="H45" s="20">
        <f t="shared" si="6"/>
        <v>968</v>
      </c>
      <c r="I45" s="20">
        <v>791</v>
      </c>
      <c r="J45" s="20">
        <v>177</v>
      </c>
      <c r="K45" s="20">
        <f t="shared" si="7"/>
        <v>16</v>
      </c>
      <c r="L45" s="20">
        <v>10</v>
      </c>
      <c r="M45" s="20">
        <v>6</v>
      </c>
      <c r="N45" s="20">
        <f t="shared" si="8"/>
        <v>166</v>
      </c>
      <c r="O45" s="28">
        <v>152</v>
      </c>
      <c r="P45" s="20">
        <v>14</v>
      </c>
      <c r="Q45" s="20">
        <f t="shared" si="9"/>
        <v>0</v>
      </c>
      <c r="R45" s="20"/>
      <c r="S45" s="20"/>
      <c r="T45" s="39" t="s">
        <v>22</v>
      </c>
      <c r="U45" s="38"/>
    </row>
    <row r="46" spans="1:21" ht="12">
      <c r="A46" s="25" t="s">
        <v>61</v>
      </c>
      <c r="B46" s="20">
        <f t="shared" si="1"/>
        <v>46</v>
      </c>
      <c r="C46" s="20">
        <f t="shared" si="2"/>
        <v>39</v>
      </c>
      <c r="D46" s="20">
        <f t="shared" si="3"/>
        <v>7</v>
      </c>
      <c r="E46" s="20">
        <f t="shared" si="4"/>
        <v>0</v>
      </c>
      <c r="F46" s="20"/>
      <c r="G46" s="20"/>
      <c r="H46" s="20">
        <f t="shared" si="6"/>
        <v>1</v>
      </c>
      <c r="I46" s="20">
        <v>1</v>
      </c>
      <c r="J46" s="20"/>
      <c r="K46" s="20">
        <f t="shared" si="7"/>
        <v>35</v>
      </c>
      <c r="L46" s="20">
        <v>29</v>
      </c>
      <c r="M46" s="20">
        <v>6</v>
      </c>
      <c r="N46" s="20">
        <f t="shared" si="8"/>
        <v>10</v>
      </c>
      <c r="O46" s="28">
        <v>9</v>
      </c>
      <c r="P46" s="20">
        <v>1</v>
      </c>
      <c r="Q46" s="20">
        <f t="shared" si="9"/>
        <v>0</v>
      </c>
      <c r="R46" s="20"/>
      <c r="S46" s="20"/>
      <c r="T46" s="39" t="s">
        <v>22</v>
      </c>
      <c r="U46" s="38"/>
    </row>
    <row r="47" spans="1:21" ht="12">
      <c r="A47" s="25" t="s">
        <v>62</v>
      </c>
      <c r="B47" s="20">
        <f t="shared" si="1"/>
        <v>207</v>
      </c>
      <c r="C47" s="20">
        <f t="shared" si="2"/>
        <v>163</v>
      </c>
      <c r="D47" s="20">
        <f t="shared" si="3"/>
        <v>44</v>
      </c>
      <c r="E47" s="20">
        <f t="shared" si="4"/>
        <v>0</v>
      </c>
      <c r="F47" s="20"/>
      <c r="G47" s="20"/>
      <c r="H47" s="20">
        <f t="shared" si="6"/>
        <v>0</v>
      </c>
      <c r="I47" s="20"/>
      <c r="J47" s="20"/>
      <c r="K47" s="20">
        <f t="shared" si="7"/>
        <v>0</v>
      </c>
      <c r="L47" s="20"/>
      <c r="M47" s="20"/>
      <c r="N47" s="20">
        <f t="shared" si="8"/>
        <v>189</v>
      </c>
      <c r="O47" s="28">
        <v>151</v>
      </c>
      <c r="P47" s="28">
        <v>38</v>
      </c>
      <c r="Q47" s="20">
        <f t="shared" si="9"/>
        <v>18</v>
      </c>
      <c r="R47" s="28">
        <v>12</v>
      </c>
      <c r="S47" s="28">
        <v>6</v>
      </c>
      <c r="T47" s="39" t="s">
        <v>22</v>
      </c>
      <c r="U47" s="38"/>
    </row>
    <row r="48" spans="1:21" ht="12">
      <c r="A48" s="25" t="s">
        <v>63</v>
      </c>
      <c r="B48" s="20">
        <f t="shared" si="1"/>
        <v>353</v>
      </c>
      <c r="C48" s="20">
        <f t="shared" si="2"/>
        <v>256</v>
      </c>
      <c r="D48" s="20">
        <f t="shared" si="3"/>
        <v>97</v>
      </c>
      <c r="E48" s="20">
        <f t="shared" si="4"/>
        <v>0</v>
      </c>
      <c r="F48" s="20"/>
      <c r="G48" s="20"/>
      <c r="H48" s="20">
        <f t="shared" si="6"/>
        <v>0</v>
      </c>
      <c r="I48" s="20"/>
      <c r="J48" s="20"/>
      <c r="K48" s="20">
        <f t="shared" si="7"/>
        <v>0</v>
      </c>
      <c r="L48" s="20"/>
      <c r="M48" s="20"/>
      <c r="N48" s="20">
        <f t="shared" si="8"/>
        <v>353</v>
      </c>
      <c r="O48" s="28">
        <v>256</v>
      </c>
      <c r="P48" s="28">
        <v>97</v>
      </c>
      <c r="Q48" s="20">
        <f t="shared" si="9"/>
        <v>0</v>
      </c>
      <c r="R48" s="28"/>
      <c r="S48" s="28">
        <v>0</v>
      </c>
      <c r="T48" s="39" t="s">
        <v>22</v>
      </c>
      <c r="U48" s="38"/>
    </row>
    <row r="49" spans="1:21" ht="12">
      <c r="A49" s="25" t="s">
        <v>64</v>
      </c>
      <c r="B49" s="20">
        <f t="shared" si="1"/>
        <v>75</v>
      </c>
      <c r="C49" s="20">
        <f t="shared" si="2"/>
        <v>71</v>
      </c>
      <c r="D49" s="20">
        <f t="shared" si="3"/>
        <v>4</v>
      </c>
      <c r="E49" s="20">
        <f t="shared" si="4"/>
        <v>0</v>
      </c>
      <c r="F49" s="20"/>
      <c r="G49" s="20"/>
      <c r="H49" s="20">
        <f t="shared" si="6"/>
        <v>0</v>
      </c>
      <c r="I49" s="20">
        <v>1</v>
      </c>
      <c r="J49" s="20">
        <v>-1</v>
      </c>
      <c r="K49" s="20">
        <f t="shared" si="7"/>
        <v>0</v>
      </c>
      <c r="L49" s="20">
        <v>1</v>
      </c>
      <c r="M49" s="20">
        <v>-1</v>
      </c>
      <c r="N49" s="20">
        <f t="shared" si="8"/>
        <v>63</v>
      </c>
      <c r="O49" s="28">
        <v>58</v>
      </c>
      <c r="P49" s="28">
        <v>5</v>
      </c>
      <c r="Q49" s="20">
        <f t="shared" si="9"/>
        <v>12</v>
      </c>
      <c r="R49" s="28">
        <v>11</v>
      </c>
      <c r="S49" s="28">
        <v>1</v>
      </c>
      <c r="T49" s="39" t="s">
        <v>22</v>
      </c>
      <c r="U49" s="38"/>
    </row>
    <row r="50" spans="1:21" ht="12">
      <c r="A50" s="25" t="s">
        <v>65</v>
      </c>
      <c r="B50" s="20">
        <f t="shared" si="1"/>
        <v>114</v>
      </c>
      <c r="C50" s="20">
        <f t="shared" si="2"/>
        <v>99</v>
      </c>
      <c r="D50" s="20">
        <f t="shared" si="3"/>
        <v>15</v>
      </c>
      <c r="E50" s="20">
        <f t="shared" si="4"/>
        <v>0</v>
      </c>
      <c r="F50" s="20"/>
      <c r="G50" s="20"/>
      <c r="H50" s="20">
        <f t="shared" si="6"/>
        <v>0</v>
      </c>
      <c r="I50" s="20">
        <v>1</v>
      </c>
      <c r="J50" s="20">
        <v>-1</v>
      </c>
      <c r="K50" s="20">
        <f t="shared" si="7"/>
        <v>0</v>
      </c>
      <c r="L50" s="20">
        <v>1</v>
      </c>
      <c r="M50" s="20">
        <v>-1</v>
      </c>
      <c r="N50" s="20">
        <f t="shared" si="8"/>
        <v>114</v>
      </c>
      <c r="O50" s="28">
        <v>97</v>
      </c>
      <c r="P50" s="28">
        <v>17</v>
      </c>
      <c r="Q50" s="20">
        <f t="shared" si="9"/>
        <v>0</v>
      </c>
      <c r="R50" s="28"/>
      <c r="S50" s="28">
        <v>0</v>
      </c>
      <c r="T50" s="39" t="s">
        <v>22</v>
      </c>
      <c r="U50" s="38"/>
    </row>
    <row r="51" spans="1:21" ht="12">
      <c r="A51" s="25" t="s">
        <v>66</v>
      </c>
      <c r="B51" s="20">
        <f t="shared" si="1"/>
        <v>37</v>
      </c>
      <c r="C51" s="20">
        <f t="shared" si="2"/>
        <v>31</v>
      </c>
      <c r="D51" s="20">
        <f t="shared" si="3"/>
        <v>6</v>
      </c>
      <c r="E51" s="20">
        <f t="shared" si="4"/>
        <v>0</v>
      </c>
      <c r="F51" s="20"/>
      <c r="G51" s="20"/>
      <c r="H51" s="20">
        <f t="shared" si="6"/>
        <v>5</v>
      </c>
      <c r="I51" s="20">
        <v>4</v>
      </c>
      <c r="J51" s="20">
        <v>1</v>
      </c>
      <c r="K51" s="20">
        <f t="shared" si="7"/>
        <v>17</v>
      </c>
      <c r="L51" s="20">
        <v>13</v>
      </c>
      <c r="M51" s="20">
        <v>4</v>
      </c>
      <c r="N51" s="20">
        <f t="shared" si="8"/>
        <v>15</v>
      </c>
      <c r="O51" s="28">
        <v>14</v>
      </c>
      <c r="P51" s="28">
        <v>1</v>
      </c>
      <c r="Q51" s="20">
        <f t="shared" si="9"/>
        <v>0</v>
      </c>
      <c r="R51" s="28"/>
      <c r="S51" s="28">
        <v>0</v>
      </c>
      <c r="T51" s="39" t="s">
        <v>22</v>
      </c>
      <c r="U51" s="38"/>
    </row>
    <row r="52" spans="1:21" ht="12">
      <c r="A52" s="25" t="s">
        <v>67</v>
      </c>
      <c r="B52" s="20">
        <f t="shared" si="1"/>
        <v>296</v>
      </c>
      <c r="C52" s="20">
        <f t="shared" si="2"/>
        <v>215</v>
      </c>
      <c r="D52" s="20">
        <f t="shared" si="3"/>
        <v>81</v>
      </c>
      <c r="E52" s="20">
        <f t="shared" si="4"/>
        <v>0</v>
      </c>
      <c r="F52" s="20"/>
      <c r="G52" s="20"/>
      <c r="H52" s="20">
        <f t="shared" si="6"/>
        <v>37</v>
      </c>
      <c r="I52" s="20">
        <v>29</v>
      </c>
      <c r="J52" s="20">
        <v>8</v>
      </c>
      <c r="K52" s="20">
        <f t="shared" si="7"/>
        <v>255</v>
      </c>
      <c r="L52" s="20">
        <v>183</v>
      </c>
      <c r="M52" s="20">
        <v>72</v>
      </c>
      <c r="N52" s="20">
        <f t="shared" si="8"/>
        <v>4</v>
      </c>
      <c r="O52" s="28">
        <v>3</v>
      </c>
      <c r="P52" s="28">
        <v>1</v>
      </c>
      <c r="Q52" s="20">
        <f t="shared" si="9"/>
        <v>0</v>
      </c>
      <c r="R52" s="28"/>
      <c r="S52" s="28">
        <v>0</v>
      </c>
      <c r="T52" s="39" t="s">
        <v>22</v>
      </c>
      <c r="U52" s="38"/>
    </row>
    <row r="53" spans="1:21" ht="12">
      <c r="A53" s="25" t="s">
        <v>68</v>
      </c>
      <c r="B53" s="20">
        <f t="shared" si="1"/>
        <v>335</v>
      </c>
      <c r="C53" s="20">
        <f t="shared" si="2"/>
        <v>284</v>
      </c>
      <c r="D53" s="20">
        <f t="shared" si="3"/>
        <v>51</v>
      </c>
      <c r="E53" s="20">
        <f t="shared" si="4"/>
        <v>0</v>
      </c>
      <c r="F53" s="20"/>
      <c r="G53" s="20"/>
      <c r="H53" s="20">
        <f t="shared" si="6"/>
        <v>57</v>
      </c>
      <c r="I53" s="20">
        <v>47</v>
      </c>
      <c r="J53" s="20">
        <v>10</v>
      </c>
      <c r="K53" s="20">
        <f t="shared" si="7"/>
        <v>202</v>
      </c>
      <c r="L53" s="20">
        <v>167</v>
      </c>
      <c r="M53" s="20">
        <v>35</v>
      </c>
      <c r="N53" s="20">
        <f t="shared" si="8"/>
        <v>76</v>
      </c>
      <c r="O53" s="28">
        <v>70</v>
      </c>
      <c r="P53" s="28">
        <v>6</v>
      </c>
      <c r="Q53" s="20">
        <f t="shared" si="9"/>
        <v>0</v>
      </c>
      <c r="R53" s="28"/>
      <c r="S53" s="28">
        <v>0</v>
      </c>
      <c r="T53" s="39" t="s">
        <v>22</v>
      </c>
      <c r="U53" s="38"/>
    </row>
    <row r="54" spans="1:21" ht="12">
      <c r="A54" s="25" t="s">
        <v>69</v>
      </c>
      <c r="B54" s="20">
        <f t="shared" si="1"/>
        <v>581</v>
      </c>
      <c r="C54" s="20">
        <f t="shared" si="2"/>
        <v>491</v>
      </c>
      <c r="D54" s="20">
        <f t="shared" si="3"/>
        <v>90</v>
      </c>
      <c r="E54" s="20">
        <f t="shared" si="4"/>
        <v>0</v>
      </c>
      <c r="F54" s="20"/>
      <c r="G54" s="20"/>
      <c r="H54" s="20">
        <f t="shared" si="6"/>
        <v>19</v>
      </c>
      <c r="I54" s="20">
        <v>15</v>
      </c>
      <c r="J54" s="20">
        <v>4</v>
      </c>
      <c r="K54" s="20">
        <f t="shared" si="7"/>
        <v>380</v>
      </c>
      <c r="L54" s="20">
        <v>315</v>
      </c>
      <c r="M54" s="20">
        <v>65</v>
      </c>
      <c r="N54" s="20">
        <f t="shared" si="8"/>
        <v>13</v>
      </c>
      <c r="O54" s="28">
        <v>12</v>
      </c>
      <c r="P54" s="28">
        <v>1</v>
      </c>
      <c r="Q54" s="20">
        <f t="shared" si="9"/>
        <v>169</v>
      </c>
      <c r="R54" s="28">
        <v>149</v>
      </c>
      <c r="S54" s="28">
        <v>20</v>
      </c>
      <c r="T54" s="39" t="s">
        <v>22</v>
      </c>
      <c r="U54" s="38"/>
    </row>
    <row r="55" spans="1:21" ht="12">
      <c r="A55" s="25" t="s">
        <v>70</v>
      </c>
      <c r="B55" s="20">
        <f t="shared" si="1"/>
        <v>2009</v>
      </c>
      <c r="C55" s="20">
        <f t="shared" si="2"/>
        <v>1833</v>
      </c>
      <c r="D55" s="20">
        <f t="shared" si="3"/>
        <v>176</v>
      </c>
      <c r="E55" s="20">
        <f t="shared" si="4"/>
        <v>0</v>
      </c>
      <c r="F55" s="20"/>
      <c r="G55" s="20"/>
      <c r="H55" s="20">
        <f t="shared" si="6"/>
        <v>214</v>
      </c>
      <c r="I55" s="20">
        <v>168</v>
      </c>
      <c r="J55" s="20">
        <v>46</v>
      </c>
      <c r="K55" s="20">
        <f t="shared" si="7"/>
        <v>1597</v>
      </c>
      <c r="L55" s="20">
        <v>1332</v>
      </c>
      <c r="M55" s="20">
        <v>265</v>
      </c>
      <c r="N55" s="20">
        <f t="shared" si="8"/>
        <v>87</v>
      </c>
      <c r="O55" s="28">
        <v>229</v>
      </c>
      <c r="P55" s="28">
        <v>-142</v>
      </c>
      <c r="Q55" s="20">
        <f t="shared" si="9"/>
        <v>111</v>
      </c>
      <c r="R55" s="28">
        <v>104</v>
      </c>
      <c r="S55" s="28">
        <v>7</v>
      </c>
      <c r="T55" s="39" t="s">
        <v>22</v>
      </c>
      <c r="U55" s="38"/>
    </row>
    <row r="56" spans="1:21" ht="12">
      <c r="A56" s="25" t="s">
        <v>71</v>
      </c>
      <c r="B56" s="20">
        <f t="shared" si="1"/>
        <v>3225</v>
      </c>
      <c r="C56" s="20">
        <f t="shared" si="2"/>
        <v>2775</v>
      </c>
      <c r="D56" s="20">
        <f t="shared" si="3"/>
        <v>450</v>
      </c>
      <c r="E56" s="20">
        <f t="shared" si="4"/>
        <v>0</v>
      </c>
      <c r="F56" s="20"/>
      <c r="G56" s="20"/>
      <c r="H56" s="20">
        <f t="shared" si="6"/>
        <v>203</v>
      </c>
      <c r="I56" s="20">
        <v>164</v>
      </c>
      <c r="J56" s="20">
        <v>39</v>
      </c>
      <c r="K56" s="20">
        <f t="shared" si="7"/>
        <v>937</v>
      </c>
      <c r="L56" s="20">
        <v>779</v>
      </c>
      <c r="M56" s="20">
        <v>158</v>
      </c>
      <c r="N56" s="20">
        <f t="shared" si="8"/>
        <v>389</v>
      </c>
      <c r="O56" s="28">
        <v>358</v>
      </c>
      <c r="P56" s="28">
        <v>31</v>
      </c>
      <c r="Q56" s="20">
        <f t="shared" si="9"/>
        <v>1696</v>
      </c>
      <c r="R56" s="28">
        <v>1474</v>
      </c>
      <c r="S56" s="28">
        <v>222</v>
      </c>
      <c r="T56" s="39" t="s">
        <v>22</v>
      </c>
      <c r="U56" s="38"/>
    </row>
    <row r="57" spans="1:21" ht="12">
      <c r="A57" s="25" t="s">
        <v>72</v>
      </c>
      <c r="B57" s="20">
        <f t="shared" si="1"/>
        <v>1011</v>
      </c>
      <c r="C57" s="20">
        <f t="shared" si="2"/>
        <v>850</v>
      </c>
      <c r="D57" s="20">
        <f t="shared" si="3"/>
        <v>161</v>
      </c>
      <c r="E57" s="20">
        <f t="shared" si="4"/>
        <v>0</v>
      </c>
      <c r="F57" s="20"/>
      <c r="G57" s="20"/>
      <c r="H57" s="20">
        <f t="shared" si="6"/>
        <v>244</v>
      </c>
      <c r="I57" s="20">
        <v>197</v>
      </c>
      <c r="J57" s="20">
        <v>47</v>
      </c>
      <c r="K57" s="20">
        <f t="shared" si="7"/>
        <v>548</v>
      </c>
      <c r="L57" s="20">
        <v>453</v>
      </c>
      <c r="M57" s="20">
        <v>95</v>
      </c>
      <c r="N57" s="20">
        <f t="shared" si="8"/>
        <v>212</v>
      </c>
      <c r="O57" s="28">
        <v>194</v>
      </c>
      <c r="P57" s="28">
        <v>18</v>
      </c>
      <c r="Q57" s="20">
        <f t="shared" si="9"/>
        <v>7</v>
      </c>
      <c r="R57" s="28">
        <v>6</v>
      </c>
      <c r="S57" s="28">
        <v>1</v>
      </c>
      <c r="T57" s="39" t="s">
        <v>22</v>
      </c>
      <c r="U57" s="38"/>
    </row>
    <row r="58" spans="1:21" ht="12">
      <c r="A58" s="25" t="s">
        <v>73</v>
      </c>
      <c r="B58" s="20">
        <f t="shared" si="1"/>
        <v>314</v>
      </c>
      <c r="C58" s="20">
        <f t="shared" si="2"/>
        <v>254</v>
      </c>
      <c r="D58" s="20">
        <f t="shared" si="3"/>
        <v>60</v>
      </c>
      <c r="E58" s="20">
        <f t="shared" si="4"/>
        <v>0</v>
      </c>
      <c r="F58" s="20"/>
      <c r="G58" s="20"/>
      <c r="H58" s="20">
        <f t="shared" si="6"/>
        <v>65</v>
      </c>
      <c r="I58" s="20">
        <v>52</v>
      </c>
      <c r="J58" s="20">
        <v>13</v>
      </c>
      <c r="K58" s="20">
        <f t="shared" si="7"/>
        <v>208</v>
      </c>
      <c r="L58" s="20">
        <v>168</v>
      </c>
      <c r="M58" s="20">
        <v>40</v>
      </c>
      <c r="N58" s="20">
        <f t="shared" si="8"/>
        <v>2</v>
      </c>
      <c r="O58" s="28">
        <v>1</v>
      </c>
      <c r="P58" s="28">
        <v>1</v>
      </c>
      <c r="Q58" s="20">
        <f t="shared" si="9"/>
        <v>39</v>
      </c>
      <c r="R58" s="28">
        <v>33</v>
      </c>
      <c r="S58" s="28">
        <v>6</v>
      </c>
      <c r="T58" s="39" t="s">
        <v>22</v>
      </c>
      <c r="U58" s="38"/>
    </row>
    <row r="59" spans="1:21" ht="12">
      <c r="A59" s="25" t="s">
        <v>74</v>
      </c>
      <c r="B59" s="20">
        <f t="shared" si="1"/>
        <v>258</v>
      </c>
      <c r="C59" s="20">
        <f t="shared" si="2"/>
        <v>221</v>
      </c>
      <c r="D59" s="20">
        <f t="shared" si="3"/>
        <v>37</v>
      </c>
      <c r="E59" s="20">
        <f t="shared" si="4"/>
        <v>0</v>
      </c>
      <c r="F59" s="20"/>
      <c r="G59" s="20"/>
      <c r="H59" s="20">
        <f t="shared" si="6"/>
        <v>9</v>
      </c>
      <c r="I59" s="20">
        <v>7</v>
      </c>
      <c r="J59" s="20">
        <v>2</v>
      </c>
      <c r="K59" s="20">
        <f t="shared" si="7"/>
        <v>170</v>
      </c>
      <c r="L59" s="20">
        <v>138</v>
      </c>
      <c r="M59" s="20">
        <v>32</v>
      </c>
      <c r="N59" s="20">
        <f t="shared" si="8"/>
        <v>44</v>
      </c>
      <c r="O59" s="28">
        <v>23</v>
      </c>
      <c r="P59" s="28">
        <v>21</v>
      </c>
      <c r="Q59" s="20">
        <f t="shared" si="9"/>
        <v>35</v>
      </c>
      <c r="R59" s="28">
        <v>53</v>
      </c>
      <c r="S59" s="28">
        <v>-18</v>
      </c>
      <c r="T59" s="39" t="s">
        <v>22</v>
      </c>
      <c r="U59" s="38"/>
    </row>
    <row r="60" spans="1:21" ht="24">
      <c r="A60" s="25" t="s">
        <v>75</v>
      </c>
      <c r="B60" s="20">
        <f t="shared" si="1"/>
        <v>2226</v>
      </c>
      <c r="C60" s="20">
        <f t="shared" si="2"/>
        <v>2065</v>
      </c>
      <c r="D60" s="20">
        <f t="shared" si="3"/>
        <v>161</v>
      </c>
      <c r="E60" s="20">
        <f t="shared" si="4"/>
        <v>1334</v>
      </c>
      <c r="F60" s="20">
        <v>1266</v>
      </c>
      <c r="G60" s="20">
        <v>68</v>
      </c>
      <c r="H60" s="20">
        <f t="shared" si="6"/>
        <v>305</v>
      </c>
      <c r="I60" s="20">
        <v>249</v>
      </c>
      <c r="J60" s="20">
        <v>56</v>
      </c>
      <c r="K60" s="20">
        <f t="shared" si="7"/>
        <v>212</v>
      </c>
      <c r="L60" s="20">
        <v>198</v>
      </c>
      <c r="M60" s="20">
        <v>14</v>
      </c>
      <c r="N60" s="20">
        <f t="shared" si="8"/>
        <v>375</v>
      </c>
      <c r="O60" s="28">
        <v>352</v>
      </c>
      <c r="P60" s="28">
        <v>23</v>
      </c>
      <c r="Q60" s="20">
        <f t="shared" si="9"/>
        <v>0</v>
      </c>
      <c r="R60" s="28">
        <v>0</v>
      </c>
      <c r="S60" s="28">
        <v>0</v>
      </c>
      <c r="T60" s="39" t="s">
        <v>22</v>
      </c>
      <c r="U60" s="38" t="s">
        <v>76</v>
      </c>
    </row>
    <row r="61" spans="1:21" ht="12">
      <c r="A61" s="25" t="s">
        <v>77</v>
      </c>
      <c r="B61" s="20">
        <f t="shared" si="1"/>
        <v>260</v>
      </c>
      <c r="C61" s="20">
        <f t="shared" si="2"/>
        <v>239</v>
      </c>
      <c r="D61" s="20">
        <f t="shared" si="3"/>
        <v>21</v>
      </c>
      <c r="E61" s="20">
        <f t="shared" si="4"/>
        <v>0</v>
      </c>
      <c r="F61" s="20"/>
      <c r="G61" s="20"/>
      <c r="H61" s="20">
        <f t="shared" si="6"/>
        <v>128</v>
      </c>
      <c r="I61" s="20">
        <v>107</v>
      </c>
      <c r="J61" s="20">
        <v>21</v>
      </c>
      <c r="K61" s="20">
        <f t="shared" si="7"/>
        <v>130</v>
      </c>
      <c r="L61" s="20">
        <v>130</v>
      </c>
      <c r="M61" s="20"/>
      <c r="N61" s="20">
        <f t="shared" si="8"/>
        <v>2</v>
      </c>
      <c r="O61" s="20">
        <v>2</v>
      </c>
      <c r="P61" s="20"/>
      <c r="Q61" s="20">
        <f t="shared" si="9"/>
        <v>0</v>
      </c>
      <c r="R61" s="20"/>
      <c r="S61" s="20"/>
      <c r="T61" s="39" t="s">
        <v>22</v>
      </c>
      <c r="U61" s="38"/>
    </row>
    <row r="62" spans="1:21" ht="12">
      <c r="A62" s="25" t="s">
        <v>78</v>
      </c>
      <c r="B62" s="20">
        <f t="shared" si="1"/>
        <v>427</v>
      </c>
      <c r="C62" s="20">
        <f t="shared" si="2"/>
        <v>357</v>
      </c>
      <c r="D62" s="20">
        <f t="shared" si="3"/>
        <v>70</v>
      </c>
      <c r="E62" s="20">
        <f t="shared" si="4"/>
        <v>0</v>
      </c>
      <c r="F62" s="20"/>
      <c r="G62" s="20"/>
      <c r="H62" s="20">
        <f t="shared" si="6"/>
        <v>46</v>
      </c>
      <c r="I62" s="20">
        <v>37</v>
      </c>
      <c r="J62" s="20">
        <v>9</v>
      </c>
      <c r="K62" s="20">
        <f t="shared" si="7"/>
        <v>175</v>
      </c>
      <c r="L62" s="20">
        <v>143</v>
      </c>
      <c r="M62" s="20">
        <v>32</v>
      </c>
      <c r="N62" s="20">
        <f t="shared" si="8"/>
        <v>79</v>
      </c>
      <c r="O62" s="28">
        <v>71</v>
      </c>
      <c r="P62" s="28">
        <v>8</v>
      </c>
      <c r="Q62" s="20">
        <f t="shared" si="9"/>
        <v>127</v>
      </c>
      <c r="R62" s="28">
        <v>106</v>
      </c>
      <c r="S62" s="28">
        <v>21</v>
      </c>
      <c r="T62" s="39" t="s">
        <v>22</v>
      </c>
      <c r="U62" s="38"/>
    </row>
    <row r="63" spans="1:21" ht="12">
      <c r="A63" s="25" t="s">
        <v>79</v>
      </c>
      <c r="B63" s="20">
        <f t="shared" si="1"/>
        <v>284</v>
      </c>
      <c r="C63" s="20">
        <f t="shared" si="2"/>
        <v>232</v>
      </c>
      <c r="D63" s="20">
        <f t="shared" si="3"/>
        <v>52</v>
      </c>
      <c r="E63" s="20">
        <f t="shared" si="4"/>
        <v>0</v>
      </c>
      <c r="F63" s="20"/>
      <c r="G63" s="20"/>
      <c r="H63" s="20">
        <f t="shared" si="6"/>
        <v>134</v>
      </c>
      <c r="I63" s="20">
        <v>106</v>
      </c>
      <c r="J63" s="20">
        <v>28</v>
      </c>
      <c r="K63" s="20">
        <f t="shared" si="7"/>
        <v>138</v>
      </c>
      <c r="L63" s="20">
        <v>117</v>
      </c>
      <c r="M63" s="20">
        <v>21</v>
      </c>
      <c r="N63" s="20">
        <f t="shared" si="8"/>
        <v>2</v>
      </c>
      <c r="O63" s="28">
        <v>1</v>
      </c>
      <c r="P63" s="28">
        <v>1</v>
      </c>
      <c r="Q63" s="20">
        <f t="shared" si="9"/>
        <v>10</v>
      </c>
      <c r="R63" s="28">
        <v>8</v>
      </c>
      <c r="S63" s="28">
        <v>2</v>
      </c>
      <c r="T63" s="39" t="s">
        <v>22</v>
      </c>
      <c r="U63" s="38"/>
    </row>
    <row r="64" spans="1:21" ht="12">
      <c r="A64" s="25" t="s">
        <v>80</v>
      </c>
      <c r="B64" s="20">
        <f t="shared" si="1"/>
        <v>1630</v>
      </c>
      <c r="C64" s="20">
        <f t="shared" si="2"/>
        <v>1494</v>
      </c>
      <c r="D64" s="20">
        <f t="shared" si="3"/>
        <v>136</v>
      </c>
      <c r="E64" s="20">
        <f t="shared" si="4"/>
        <v>0</v>
      </c>
      <c r="F64" s="20"/>
      <c r="G64" s="20"/>
      <c r="H64" s="20">
        <f t="shared" si="6"/>
        <v>50</v>
      </c>
      <c r="I64" s="20">
        <v>22</v>
      </c>
      <c r="J64" s="20">
        <v>28</v>
      </c>
      <c r="K64" s="20">
        <f t="shared" si="7"/>
        <v>196</v>
      </c>
      <c r="L64" s="20">
        <v>166</v>
      </c>
      <c r="M64" s="20">
        <v>30</v>
      </c>
      <c r="N64" s="20">
        <f t="shared" si="8"/>
        <v>854</v>
      </c>
      <c r="O64" s="28">
        <v>826</v>
      </c>
      <c r="P64" s="28">
        <v>28</v>
      </c>
      <c r="Q64" s="20">
        <f t="shared" si="9"/>
        <v>530</v>
      </c>
      <c r="R64" s="28">
        <v>480</v>
      </c>
      <c r="S64" s="28">
        <v>50</v>
      </c>
      <c r="T64" s="39" t="s">
        <v>22</v>
      </c>
      <c r="U64" s="38"/>
    </row>
    <row r="65" spans="1:21" ht="12">
      <c r="A65" s="25" t="s">
        <v>81</v>
      </c>
      <c r="B65" s="20">
        <f t="shared" si="1"/>
        <v>1295</v>
      </c>
      <c r="C65" s="20">
        <f t="shared" si="2"/>
        <v>1131</v>
      </c>
      <c r="D65" s="20">
        <f t="shared" si="3"/>
        <v>164</v>
      </c>
      <c r="E65" s="20">
        <f t="shared" si="4"/>
        <v>0</v>
      </c>
      <c r="F65" s="20"/>
      <c r="G65" s="20"/>
      <c r="H65" s="20">
        <f t="shared" si="6"/>
        <v>274</v>
      </c>
      <c r="I65" s="20">
        <v>220</v>
      </c>
      <c r="J65" s="20">
        <v>54</v>
      </c>
      <c r="K65" s="20">
        <f t="shared" si="7"/>
        <v>138</v>
      </c>
      <c r="L65" s="20">
        <v>113</v>
      </c>
      <c r="M65" s="20">
        <v>25</v>
      </c>
      <c r="N65" s="20">
        <f t="shared" si="8"/>
        <v>763</v>
      </c>
      <c r="O65" s="28">
        <v>695</v>
      </c>
      <c r="P65" s="28">
        <v>68</v>
      </c>
      <c r="Q65" s="20">
        <f t="shared" si="9"/>
        <v>120</v>
      </c>
      <c r="R65" s="28">
        <v>103</v>
      </c>
      <c r="S65" s="28">
        <v>17</v>
      </c>
      <c r="T65" s="39" t="s">
        <v>22</v>
      </c>
      <c r="U65" s="38"/>
    </row>
    <row r="66" spans="1:21" ht="12">
      <c r="A66" s="25" t="s">
        <v>82</v>
      </c>
      <c r="B66" s="20">
        <f t="shared" si="1"/>
        <v>85</v>
      </c>
      <c r="C66" s="20">
        <f t="shared" si="2"/>
        <v>75</v>
      </c>
      <c r="D66" s="20">
        <f t="shared" si="3"/>
        <v>10</v>
      </c>
      <c r="E66" s="20">
        <f t="shared" si="4"/>
        <v>0</v>
      </c>
      <c r="F66" s="20"/>
      <c r="G66" s="20"/>
      <c r="H66" s="20">
        <f t="shared" si="6"/>
        <v>0</v>
      </c>
      <c r="I66" s="20"/>
      <c r="J66" s="20"/>
      <c r="K66" s="20">
        <f t="shared" si="7"/>
        <v>0</v>
      </c>
      <c r="L66" s="20"/>
      <c r="M66" s="20"/>
      <c r="N66" s="20">
        <f t="shared" si="8"/>
        <v>85</v>
      </c>
      <c r="O66" s="28">
        <v>75</v>
      </c>
      <c r="P66" s="28">
        <v>10</v>
      </c>
      <c r="Q66" s="20">
        <f t="shared" si="9"/>
        <v>0</v>
      </c>
      <c r="R66" s="28"/>
      <c r="S66" s="28">
        <v>0</v>
      </c>
      <c r="T66" s="39" t="s">
        <v>22</v>
      </c>
      <c r="U66" s="38"/>
    </row>
    <row r="67" spans="1:21" ht="12">
      <c r="A67" s="25" t="s">
        <v>83</v>
      </c>
      <c r="B67" s="20">
        <f t="shared" si="1"/>
        <v>1196</v>
      </c>
      <c r="C67" s="20">
        <f t="shared" si="2"/>
        <v>770</v>
      </c>
      <c r="D67" s="20">
        <f t="shared" si="3"/>
        <v>426</v>
      </c>
      <c r="E67" s="20">
        <f t="shared" si="4"/>
        <v>0</v>
      </c>
      <c r="F67" s="20"/>
      <c r="G67" s="20"/>
      <c r="H67" s="20">
        <f t="shared" si="6"/>
        <v>0</v>
      </c>
      <c r="I67" s="20"/>
      <c r="J67" s="20"/>
      <c r="K67" s="20">
        <f t="shared" si="7"/>
        <v>0</v>
      </c>
      <c r="L67" s="20"/>
      <c r="M67" s="20"/>
      <c r="N67" s="20">
        <f t="shared" si="8"/>
        <v>327</v>
      </c>
      <c r="O67" s="28">
        <v>233</v>
      </c>
      <c r="P67" s="28">
        <v>94</v>
      </c>
      <c r="Q67" s="20">
        <f t="shared" si="9"/>
        <v>869</v>
      </c>
      <c r="R67" s="28">
        <v>537</v>
      </c>
      <c r="S67" s="28">
        <v>332</v>
      </c>
      <c r="T67" s="39" t="s">
        <v>22</v>
      </c>
      <c r="U67" s="38"/>
    </row>
    <row r="68" spans="1:21" ht="12">
      <c r="A68" s="25" t="s">
        <v>84</v>
      </c>
      <c r="B68" s="20">
        <f t="shared" si="1"/>
        <v>389</v>
      </c>
      <c r="C68" s="20">
        <f t="shared" si="2"/>
        <v>320</v>
      </c>
      <c r="D68" s="20">
        <f t="shared" si="3"/>
        <v>69</v>
      </c>
      <c r="E68" s="20">
        <f t="shared" si="4"/>
        <v>0</v>
      </c>
      <c r="F68" s="20"/>
      <c r="G68" s="20"/>
      <c r="H68" s="20">
        <f t="shared" si="6"/>
        <v>0</v>
      </c>
      <c r="I68" s="20"/>
      <c r="J68" s="20"/>
      <c r="K68" s="20">
        <f t="shared" si="7"/>
        <v>0</v>
      </c>
      <c r="L68" s="20"/>
      <c r="M68" s="20"/>
      <c r="N68" s="20">
        <f t="shared" si="8"/>
        <v>130</v>
      </c>
      <c r="O68" s="28">
        <v>106</v>
      </c>
      <c r="P68" s="28">
        <v>24</v>
      </c>
      <c r="Q68" s="20">
        <f t="shared" si="9"/>
        <v>259</v>
      </c>
      <c r="R68" s="28">
        <v>214</v>
      </c>
      <c r="S68" s="28">
        <v>45</v>
      </c>
      <c r="T68" s="39" t="s">
        <v>22</v>
      </c>
      <c r="U68" s="38"/>
    </row>
    <row r="69" spans="1:21" ht="12">
      <c r="A69" s="25" t="s">
        <v>85</v>
      </c>
      <c r="B69" s="20">
        <f t="shared" si="1"/>
        <v>226</v>
      </c>
      <c r="C69" s="20">
        <f t="shared" si="2"/>
        <v>143</v>
      </c>
      <c r="D69" s="20">
        <f t="shared" si="3"/>
        <v>83</v>
      </c>
      <c r="E69" s="20">
        <f t="shared" si="4"/>
        <v>0</v>
      </c>
      <c r="F69" s="20"/>
      <c r="G69" s="20"/>
      <c r="H69" s="20">
        <f t="shared" si="6"/>
        <v>0</v>
      </c>
      <c r="I69" s="20"/>
      <c r="J69" s="20"/>
      <c r="K69" s="20">
        <f t="shared" si="7"/>
        <v>0</v>
      </c>
      <c r="L69" s="20"/>
      <c r="M69" s="20"/>
      <c r="N69" s="20">
        <f t="shared" si="8"/>
        <v>186</v>
      </c>
      <c r="O69" s="28">
        <v>111</v>
      </c>
      <c r="P69" s="28">
        <v>75</v>
      </c>
      <c r="Q69" s="20">
        <f t="shared" si="9"/>
        <v>40</v>
      </c>
      <c r="R69" s="28">
        <v>32</v>
      </c>
      <c r="S69" s="28">
        <v>8</v>
      </c>
      <c r="T69" s="39" t="s">
        <v>22</v>
      </c>
      <c r="U69" s="38"/>
    </row>
    <row r="70" spans="1:21" ht="12">
      <c r="A70" s="25" t="s">
        <v>86</v>
      </c>
      <c r="B70" s="20">
        <f t="shared" si="1"/>
        <v>425</v>
      </c>
      <c r="C70" s="20">
        <f t="shared" si="2"/>
        <v>534</v>
      </c>
      <c r="D70" s="20">
        <f t="shared" si="3"/>
        <v>-109</v>
      </c>
      <c r="E70" s="20">
        <f t="shared" si="4"/>
        <v>0</v>
      </c>
      <c r="F70" s="20"/>
      <c r="G70" s="20"/>
      <c r="H70" s="20">
        <f t="shared" si="6"/>
        <v>0</v>
      </c>
      <c r="I70" s="20"/>
      <c r="J70" s="20"/>
      <c r="K70" s="20">
        <f t="shared" si="7"/>
        <v>0</v>
      </c>
      <c r="L70" s="20"/>
      <c r="M70" s="20"/>
      <c r="N70" s="20">
        <f t="shared" si="8"/>
        <v>257</v>
      </c>
      <c r="O70" s="20">
        <v>394</v>
      </c>
      <c r="P70" s="20">
        <v>-137</v>
      </c>
      <c r="Q70" s="20">
        <f t="shared" si="9"/>
        <v>168</v>
      </c>
      <c r="R70" s="20">
        <v>140</v>
      </c>
      <c r="S70" s="20">
        <v>28</v>
      </c>
      <c r="T70" s="39" t="s">
        <v>22</v>
      </c>
      <c r="U70" s="38"/>
    </row>
    <row r="71" spans="1:21" ht="12">
      <c r="A71" s="25" t="s">
        <v>87</v>
      </c>
      <c r="B71" s="20">
        <f t="shared" si="1"/>
        <v>100</v>
      </c>
      <c r="C71" s="20">
        <f t="shared" si="2"/>
        <v>85</v>
      </c>
      <c r="D71" s="20">
        <f t="shared" si="3"/>
        <v>15</v>
      </c>
      <c r="E71" s="20">
        <f t="shared" si="4"/>
        <v>0</v>
      </c>
      <c r="F71" s="20"/>
      <c r="G71" s="20"/>
      <c r="H71" s="20">
        <f t="shared" si="6"/>
        <v>0</v>
      </c>
      <c r="I71" s="20"/>
      <c r="J71" s="20"/>
      <c r="K71" s="20">
        <f t="shared" si="7"/>
        <v>0</v>
      </c>
      <c r="L71" s="20"/>
      <c r="M71" s="20"/>
      <c r="N71" s="20">
        <f t="shared" si="8"/>
        <v>76</v>
      </c>
      <c r="O71" s="28">
        <v>67</v>
      </c>
      <c r="P71" s="28">
        <v>9</v>
      </c>
      <c r="Q71" s="20">
        <f t="shared" si="9"/>
        <v>24</v>
      </c>
      <c r="R71" s="28">
        <v>18</v>
      </c>
      <c r="S71" s="28">
        <v>6</v>
      </c>
      <c r="T71" s="39" t="s">
        <v>22</v>
      </c>
      <c r="U71" s="38"/>
    </row>
    <row r="72" spans="1:21" ht="12">
      <c r="A72" s="25" t="s">
        <v>88</v>
      </c>
      <c r="B72" s="20">
        <f aca="true" t="shared" si="14" ref="B72:B85">E72+H72+K72+N72+Q72</f>
        <v>543</v>
      </c>
      <c r="C72" s="20">
        <f aca="true" t="shared" si="15" ref="C72:C85">F72+I72+L72+O72+R72</f>
        <v>475</v>
      </c>
      <c r="D72" s="20">
        <f aca="true" t="shared" si="16" ref="D72:D85">G72+J72+M72+P72+S72</f>
        <v>68</v>
      </c>
      <c r="E72" s="20">
        <f aca="true" t="shared" si="17" ref="E72:E85">F72+G72</f>
        <v>0</v>
      </c>
      <c r="F72" s="20"/>
      <c r="G72" s="20"/>
      <c r="H72" s="20">
        <f aca="true" t="shared" si="18" ref="H72:H85">I72+J72</f>
        <v>0</v>
      </c>
      <c r="I72" s="20"/>
      <c r="J72" s="20"/>
      <c r="K72" s="20">
        <f aca="true" t="shared" si="19" ref="K72:K85">L72+M72</f>
        <v>0</v>
      </c>
      <c r="L72" s="20"/>
      <c r="M72" s="20"/>
      <c r="N72" s="20">
        <f aca="true" t="shared" si="20" ref="N72:N85">O72+P72</f>
        <v>343</v>
      </c>
      <c r="O72" s="28">
        <v>320</v>
      </c>
      <c r="P72" s="28">
        <v>23</v>
      </c>
      <c r="Q72" s="20">
        <f aca="true" t="shared" si="21" ref="Q72:Q85">R72+S72</f>
        <v>200</v>
      </c>
      <c r="R72" s="28">
        <v>155</v>
      </c>
      <c r="S72" s="28">
        <v>45</v>
      </c>
      <c r="T72" s="39" t="s">
        <v>22</v>
      </c>
      <c r="U72" s="38"/>
    </row>
    <row r="73" spans="1:21" ht="12">
      <c r="A73" s="25" t="s">
        <v>89</v>
      </c>
      <c r="B73" s="20">
        <f t="shared" si="14"/>
        <v>424</v>
      </c>
      <c r="C73" s="20">
        <f t="shared" si="15"/>
        <v>219</v>
      </c>
      <c r="D73" s="20">
        <f t="shared" si="16"/>
        <v>205</v>
      </c>
      <c r="E73" s="20">
        <f t="shared" si="17"/>
        <v>0</v>
      </c>
      <c r="F73" s="20"/>
      <c r="G73" s="20"/>
      <c r="H73" s="20">
        <f t="shared" si="18"/>
        <v>0</v>
      </c>
      <c r="I73" s="20"/>
      <c r="J73" s="20"/>
      <c r="K73" s="20">
        <f t="shared" si="19"/>
        <v>0</v>
      </c>
      <c r="L73" s="20"/>
      <c r="M73" s="20"/>
      <c r="N73" s="20">
        <f t="shared" si="20"/>
        <v>341</v>
      </c>
      <c r="O73" s="28">
        <v>139</v>
      </c>
      <c r="P73" s="28">
        <v>202</v>
      </c>
      <c r="Q73" s="20">
        <f t="shared" si="21"/>
        <v>83</v>
      </c>
      <c r="R73" s="28">
        <v>80</v>
      </c>
      <c r="S73" s="28">
        <v>3</v>
      </c>
      <c r="T73" s="39" t="s">
        <v>22</v>
      </c>
      <c r="U73" s="38"/>
    </row>
    <row r="74" spans="1:21" ht="12">
      <c r="A74" s="25" t="s">
        <v>90</v>
      </c>
      <c r="B74" s="20">
        <f t="shared" si="14"/>
        <v>256</v>
      </c>
      <c r="C74" s="20">
        <f t="shared" si="15"/>
        <v>221</v>
      </c>
      <c r="D74" s="20">
        <f t="shared" si="16"/>
        <v>35</v>
      </c>
      <c r="E74" s="20">
        <f t="shared" si="17"/>
        <v>0</v>
      </c>
      <c r="F74" s="20"/>
      <c r="G74" s="20"/>
      <c r="H74" s="20">
        <f t="shared" si="18"/>
        <v>0</v>
      </c>
      <c r="I74" s="20"/>
      <c r="J74" s="20"/>
      <c r="K74" s="20">
        <f t="shared" si="19"/>
        <v>0</v>
      </c>
      <c r="L74" s="20"/>
      <c r="M74" s="20"/>
      <c r="N74" s="20">
        <f t="shared" si="20"/>
        <v>160</v>
      </c>
      <c r="O74" s="28">
        <v>142</v>
      </c>
      <c r="P74" s="28">
        <v>18</v>
      </c>
      <c r="Q74" s="20">
        <f t="shared" si="21"/>
        <v>96</v>
      </c>
      <c r="R74" s="28">
        <v>79</v>
      </c>
      <c r="S74" s="28">
        <v>17</v>
      </c>
      <c r="T74" s="39" t="s">
        <v>22</v>
      </c>
      <c r="U74" s="38"/>
    </row>
    <row r="75" spans="1:21" ht="12">
      <c r="A75" s="25" t="s">
        <v>91</v>
      </c>
      <c r="B75" s="20">
        <f t="shared" si="14"/>
        <v>54</v>
      </c>
      <c r="C75" s="20">
        <f t="shared" si="15"/>
        <v>47</v>
      </c>
      <c r="D75" s="20">
        <f t="shared" si="16"/>
        <v>7</v>
      </c>
      <c r="E75" s="20">
        <f t="shared" si="17"/>
        <v>0</v>
      </c>
      <c r="F75" s="20"/>
      <c r="G75" s="20"/>
      <c r="H75" s="20">
        <f t="shared" si="18"/>
        <v>0</v>
      </c>
      <c r="I75" s="20"/>
      <c r="J75" s="20"/>
      <c r="K75" s="20">
        <f t="shared" si="19"/>
        <v>0</v>
      </c>
      <c r="L75" s="20"/>
      <c r="M75" s="20"/>
      <c r="N75" s="20">
        <f t="shared" si="20"/>
        <v>54</v>
      </c>
      <c r="O75" s="28">
        <v>47</v>
      </c>
      <c r="P75" s="28">
        <v>7</v>
      </c>
      <c r="Q75" s="20">
        <f t="shared" si="21"/>
        <v>0</v>
      </c>
      <c r="R75" s="28"/>
      <c r="S75" s="28">
        <v>0</v>
      </c>
      <c r="T75" s="39" t="s">
        <v>22</v>
      </c>
      <c r="U75" s="38"/>
    </row>
    <row r="76" spans="1:21" ht="12">
      <c r="A76" s="25" t="s">
        <v>92</v>
      </c>
      <c r="B76" s="20">
        <f t="shared" si="14"/>
        <v>9996</v>
      </c>
      <c r="C76" s="20">
        <f t="shared" si="15"/>
        <v>10606</v>
      </c>
      <c r="D76" s="20">
        <f t="shared" si="16"/>
        <v>-610</v>
      </c>
      <c r="E76" s="20">
        <f t="shared" si="17"/>
        <v>0</v>
      </c>
      <c r="F76" s="20">
        <f aca="true" t="shared" si="22" ref="F76:S76">SUM(F77:F84)</f>
        <v>0</v>
      </c>
      <c r="G76" s="20">
        <f t="shared" si="22"/>
        <v>0</v>
      </c>
      <c r="H76" s="20">
        <f t="shared" si="18"/>
        <v>2099</v>
      </c>
      <c r="I76" s="20">
        <f t="shared" si="22"/>
        <v>1677</v>
      </c>
      <c r="J76" s="20">
        <f t="shared" si="22"/>
        <v>422</v>
      </c>
      <c r="K76" s="20">
        <f t="shared" si="19"/>
        <v>3781</v>
      </c>
      <c r="L76" s="20">
        <f t="shared" si="22"/>
        <v>3478</v>
      </c>
      <c r="M76" s="20">
        <f t="shared" si="22"/>
        <v>303</v>
      </c>
      <c r="N76" s="20">
        <f t="shared" si="20"/>
        <v>2126</v>
      </c>
      <c r="O76" s="20">
        <f t="shared" si="22"/>
        <v>2988</v>
      </c>
      <c r="P76" s="20">
        <f t="shared" si="22"/>
        <v>-862</v>
      </c>
      <c r="Q76" s="20">
        <f t="shared" si="21"/>
        <v>1990</v>
      </c>
      <c r="R76" s="20">
        <f t="shared" si="22"/>
        <v>2463</v>
      </c>
      <c r="S76" s="20">
        <f t="shared" si="22"/>
        <v>-473</v>
      </c>
      <c r="T76" s="39" t="s">
        <v>22</v>
      </c>
      <c r="U76" s="38"/>
    </row>
    <row r="77" spans="1:21" ht="12">
      <c r="A77" s="41" t="s">
        <v>93</v>
      </c>
      <c r="B77" s="20">
        <f t="shared" si="14"/>
        <v>570</v>
      </c>
      <c r="C77" s="20">
        <f t="shared" si="15"/>
        <v>463</v>
      </c>
      <c r="D77" s="20">
        <f t="shared" si="16"/>
        <v>107</v>
      </c>
      <c r="E77" s="20">
        <f t="shared" si="17"/>
        <v>0</v>
      </c>
      <c r="F77" s="20"/>
      <c r="G77" s="20"/>
      <c r="H77" s="20">
        <f t="shared" si="18"/>
        <v>242</v>
      </c>
      <c r="I77" s="20">
        <v>195</v>
      </c>
      <c r="J77" s="20">
        <v>47</v>
      </c>
      <c r="K77" s="20">
        <f t="shared" si="19"/>
        <v>328</v>
      </c>
      <c r="L77" s="20">
        <v>268</v>
      </c>
      <c r="M77" s="20">
        <v>60</v>
      </c>
      <c r="N77" s="20">
        <f t="shared" si="20"/>
        <v>0</v>
      </c>
      <c r="O77" s="20"/>
      <c r="P77" s="20"/>
      <c r="Q77" s="20">
        <f t="shared" si="21"/>
        <v>0</v>
      </c>
      <c r="R77" s="20"/>
      <c r="S77" s="20"/>
      <c r="T77" s="39" t="s">
        <v>22</v>
      </c>
      <c r="U77" s="38"/>
    </row>
    <row r="78" spans="1:21" ht="12">
      <c r="A78" s="41" t="s">
        <v>94</v>
      </c>
      <c r="B78" s="20">
        <f t="shared" si="14"/>
        <v>1989</v>
      </c>
      <c r="C78" s="20">
        <f t="shared" si="15"/>
        <v>1677</v>
      </c>
      <c r="D78" s="20">
        <f t="shared" si="16"/>
        <v>312</v>
      </c>
      <c r="E78" s="20">
        <f t="shared" si="17"/>
        <v>0</v>
      </c>
      <c r="F78" s="20"/>
      <c r="G78" s="20"/>
      <c r="H78" s="20">
        <f t="shared" si="18"/>
        <v>696</v>
      </c>
      <c r="I78" s="20">
        <v>557</v>
      </c>
      <c r="J78" s="20">
        <v>139</v>
      </c>
      <c r="K78" s="20">
        <f t="shared" si="19"/>
        <v>550</v>
      </c>
      <c r="L78" s="20">
        <v>446</v>
      </c>
      <c r="M78" s="20">
        <v>104</v>
      </c>
      <c r="N78" s="20">
        <f t="shared" si="20"/>
        <v>627</v>
      </c>
      <c r="O78" s="28">
        <v>576</v>
      </c>
      <c r="P78" s="28">
        <v>51</v>
      </c>
      <c r="Q78" s="20">
        <f t="shared" si="21"/>
        <v>116</v>
      </c>
      <c r="R78" s="28">
        <v>98</v>
      </c>
      <c r="S78" s="28">
        <v>18</v>
      </c>
      <c r="T78" s="39" t="s">
        <v>22</v>
      </c>
      <c r="U78" s="38"/>
    </row>
    <row r="79" spans="1:21" ht="12">
      <c r="A79" s="41" t="s">
        <v>95</v>
      </c>
      <c r="B79" s="20">
        <f t="shared" si="14"/>
        <v>703</v>
      </c>
      <c r="C79" s="20">
        <f t="shared" si="15"/>
        <v>568</v>
      </c>
      <c r="D79" s="20">
        <f t="shared" si="16"/>
        <v>135</v>
      </c>
      <c r="E79" s="20">
        <f t="shared" si="17"/>
        <v>0</v>
      </c>
      <c r="F79" s="20"/>
      <c r="G79" s="20"/>
      <c r="H79" s="20">
        <f t="shared" si="18"/>
        <v>225</v>
      </c>
      <c r="I79" s="20">
        <v>182</v>
      </c>
      <c r="J79" s="20">
        <v>43</v>
      </c>
      <c r="K79" s="20">
        <f t="shared" si="19"/>
        <v>478</v>
      </c>
      <c r="L79" s="20">
        <v>386</v>
      </c>
      <c r="M79" s="20">
        <v>92</v>
      </c>
      <c r="N79" s="20">
        <f t="shared" si="20"/>
        <v>0</v>
      </c>
      <c r="O79" s="20"/>
      <c r="P79" s="20"/>
      <c r="Q79" s="20">
        <f t="shared" si="21"/>
        <v>0</v>
      </c>
      <c r="R79" s="20"/>
      <c r="S79" s="20"/>
      <c r="T79" s="39" t="s">
        <v>22</v>
      </c>
      <c r="U79" s="38"/>
    </row>
    <row r="80" spans="1:21" ht="12">
      <c r="A80" s="41" t="s">
        <v>96</v>
      </c>
      <c r="B80" s="20">
        <f t="shared" si="14"/>
        <v>2168</v>
      </c>
      <c r="C80" s="20">
        <f t="shared" si="15"/>
        <v>1840</v>
      </c>
      <c r="D80" s="20">
        <f t="shared" si="16"/>
        <v>328</v>
      </c>
      <c r="E80" s="20">
        <f t="shared" si="17"/>
        <v>0</v>
      </c>
      <c r="F80" s="20"/>
      <c r="G80" s="20"/>
      <c r="H80" s="20">
        <f t="shared" si="18"/>
        <v>534</v>
      </c>
      <c r="I80" s="20">
        <v>432</v>
      </c>
      <c r="J80" s="20">
        <v>102</v>
      </c>
      <c r="K80" s="20">
        <f t="shared" si="19"/>
        <v>612</v>
      </c>
      <c r="L80" s="20">
        <v>494</v>
      </c>
      <c r="M80" s="20">
        <v>118</v>
      </c>
      <c r="N80" s="20">
        <f t="shared" si="20"/>
        <v>400</v>
      </c>
      <c r="O80" s="28">
        <v>369</v>
      </c>
      <c r="P80" s="28">
        <v>31</v>
      </c>
      <c r="Q80" s="20">
        <f t="shared" si="21"/>
        <v>622</v>
      </c>
      <c r="R80" s="28">
        <v>545</v>
      </c>
      <c r="S80" s="28">
        <v>77</v>
      </c>
      <c r="T80" s="39" t="s">
        <v>22</v>
      </c>
      <c r="U80" s="38"/>
    </row>
    <row r="81" spans="1:21" ht="12">
      <c r="A81" s="41" t="s">
        <v>97</v>
      </c>
      <c r="B81" s="20">
        <f t="shared" si="14"/>
        <v>2011</v>
      </c>
      <c r="C81" s="20">
        <f t="shared" si="15"/>
        <v>1785</v>
      </c>
      <c r="D81" s="20">
        <f t="shared" si="16"/>
        <v>226</v>
      </c>
      <c r="E81" s="20">
        <f t="shared" si="17"/>
        <v>0</v>
      </c>
      <c r="F81" s="20"/>
      <c r="G81" s="20"/>
      <c r="H81" s="20">
        <f t="shared" si="18"/>
        <v>79</v>
      </c>
      <c r="I81" s="20">
        <v>64</v>
      </c>
      <c r="J81" s="20">
        <v>15</v>
      </c>
      <c r="K81" s="20">
        <f t="shared" si="19"/>
        <v>352</v>
      </c>
      <c r="L81" s="20">
        <v>288</v>
      </c>
      <c r="M81" s="20">
        <v>64</v>
      </c>
      <c r="N81" s="20">
        <f t="shared" si="20"/>
        <v>915</v>
      </c>
      <c r="O81" s="28">
        <v>839</v>
      </c>
      <c r="P81" s="28">
        <v>76</v>
      </c>
      <c r="Q81" s="20">
        <f t="shared" si="21"/>
        <v>665</v>
      </c>
      <c r="R81" s="28">
        <v>594</v>
      </c>
      <c r="S81" s="28">
        <v>71</v>
      </c>
      <c r="T81" s="39" t="s">
        <v>22</v>
      </c>
      <c r="U81" s="38"/>
    </row>
    <row r="82" spans="1:21" ht="12">
      <c r="A82" s="41" t="s">
        <v>98</v>
      </c>
      <c r="B82" s="20">
        <f t="shared" si="14"/>
        <v>674</v>
      </c>
      <c r="C82" s="20">
        <f t="shared" si="15"/>
        <v>591</v>
      </c>
      <c r="D82" s="20">
        <f t="shared" si="16"/>
        <v>83</v>
      </c>
      <c r="E82" s="20">
        <f t="shared" si="17"/>
        <v>0</v>
      </c>
      <c r="F82" s="20"/>
      <c r="G82" s="20"/>
      <c r="H82" s="20">
        <f t="shared" si="18"/>
        <v>72</v>
      </c>
      <c r="I82" s="20">
        <v>58</v>
      </c>
      <c r="J82" s="20">
        <v>14</v>
      </c>
      <c r="K82" s="20">
        <f t="shared" si="19"/>
        <v>246</v>
      </c>
      <c r="L82" s="20">
        <v>204</v>
      </c>
      <c r="M82" s="20">
        <v>42</v>
      </c>
      <c r="N82" s="20">
        <f t="shared" si="20"/>
        <v>179</v>
      </c>
      <c r="O82" s="28">
        <v>148</v>
      </c>
      <c r="P82" s="28">
        <v>31</v>
      </c>
      <c r="Q82" s="20">
        <f t="shared" si="21"/>
        <v>177</v>
      </c>
      <c r="R82" s="28">
        <v>181</v>
      </c>
      <c r="S82" s="28">
        <v>-4</v>
      </c>
      <c r="T82" s="39" t="s">
        <v>22</v>
      </c>
      <c r="U82" s="38"/>
    </row>
    <row r="83" spans="1:21" ht="12">
      <c r="A83" s="41" t="s">
        <v>99</v>
      </c>
      <c r="B83" s="20">
        <f t="shared" si="14"/>
        <v>353</v>
      </c>
      <c r="C83" s="20">
        <f t="shared" si="15"/>
        <v>981</v>
      </c>
      <c r="D83" s="20">
        <f t="shared" si="16"/>
        <v>-628</v>
      </c>
      <c r="E83" s="20">
        <f t="shared" si="17"/>
        <v>0</v>
      </c>
      <c r="F83" s="20"/>
      <c r="G83" s="20"/>
      <c r="H83" s="20">
        <f t="shared" si="18"/>
        <v>0</v>
      </c>
      <c r="I83" s="20">
        <v>1</v>
      </c>
      <c r="J83" s="20">
        <v>-1</v>
      </c>
      <c r="K83" s="20">
        <f t="shared" si="19"/>
        <v>131</v>
      </c>
      <c r="L83" s="20">
        <v>369</v>
      </c>
      <c r="M83" s="20">
        <v>-238</v>
      </c>
      <c r="N83" s="20">
        <f t="shared" si="20"/>
        <v>0</v>
      </c>
      <c r="O83" s="28"/>
      <c r="P83" s="28">
        <v>0</v>
      </c>
      <c r="Q83" s="20">
        <f t="shared" si="21"/>
        <v>222</v>
      </c>
      <c r="R83" s="28">
        <v>611</v>
      </c>
      <c r="S83" s="28">
        <v>-389</v>
      </c>
      <c r="T83" s="39" t="s">
        <v>22</v>
      </c>
      <c r="U83" s="38"/>
    </row>
    <row r="84" spans="1:21" ht="12">
      <c r="A84" s="41" t="s">
        <v>100</v>
      </c>
      <c r="B84" s="20">
        <f t="shared" si="14"/>
        <v>1528</v>
      </c>
      <c r="C84" s="20">
        <f t="shared" si="15"/>
        <v>2701</v>
      </c>
      <c r="D84" s="20">
        <f t="shared" si="16"/>
        <v>-1173</v>
      </c>
      <c r="E84" s="20">
        <f t="shared" si="17"/>
        <v>0</v>
      </c>
      <c r="F84" s="20"/>
      <c r="G84" s="20"/>
      <c r="H84" s="20">
        <f t="shared" si="18"/>
        <v>251</v>
      </c>
      <c r="I84" s="20">
        <v>188</v>
      </c>
      <c r="J84" s="20">
        <v>63</v>
      </c>
      <c r="K84" s="20">
        <f t="shared" si="19"/>
        <v>1084</v>
      </c>
      <c r="L84" s="20">
        <v>1023</v>
      </c>
      <c r="M84" s="20">
        <v>61</v>
      </c>
      <c r="N84" s="20">
        <f t="shared" si="20"/>
        <v>5</v>
      </c>
      <c r="O84" s="28">
        <v>1056</v>
      </c>
      <c r="P84" s="28">
        <v>-1051</v>
      </c>
      <c r="Q84" s="20">
        <f t="shared" si="21"/>
        <v>188</v>
      </c>
      <c r="R84" s="28">
        <v>434</v>
      </c>
      <c r="S84" s="28">
        <v>-246</v>
      </c>
      <c r="T84" s="39" t="s">
        <v>22</v>
      </c>
      <c r="U84" s="38"/>
    </row>
    <row r="85" spans="1:21" ht="12">
      <c r="A85" s="25" t="s">
        <v>101</v>
      </c>
      <c r="B85" s="20">
        <f t="shared" si="14"/>
        <v>2805</v>
      </c>
      <c r="C85" s="20">
        <f t="shared" si="15"/>
        <v>2492</v>
      </c>
      <c r="D85" s="20">
        <f t="shared" si="16"/>
        <v>313</v>
      </c>
      <c r="E85" s="20">
        <f t="shared" si="17"/>
        <v>0</v>
      </c>
      <c r="F85" s="20"/>
      <c r="G85" s="20"/>
      <c r="H85" s="20">
        <f t="shared" si="18"/>
        <v>0</v>
      </c>
      <c r="I85" s="20"/>
      <c r="J85" s="20"/>
      <c r="K85" s="20">
        <f t="shared" si="19"/>
        <v>0</v>
      </c>
      <c r="L85" s="20"/>
      <c r="M85" s="20"/>
      <c r="N85" s="20">
        <f t="shared" si="20"/>
        <v>2805</v>
      </c>
      <c r="O85" s="28">
        <v>2492</v>
      </c>
      <c r="P85" s="28">
        <v>313</v>
      </c>
      <c r="Q85" s="20">
        <f t="shared" si="21"/>
        <v>0</v>
      </c>
      <c r="R85" s="28"/>
      <c r="S85" s="28">
        <v>0</v>
      </c>
      <c r="T85" s="39" t="s">
        <v>22</v>
      </c>
      <c r="U85" s="38"/>
    </row>
  </sheetData>
  <sheetProtection/>
  <mergeCells count="16">
    <mergeCell ref="A2:U2"/>
    <mergeCell ref="E4:G4"/>
    <mergeCell ref="H4:J4"/>
    <mergeCell ref="K4:M4"/>
    <mergeCell ref="N4:P4"/>
    <mergeCell ref="Q4:S4"/>
    <mergeCell ref="E6:M6"/>
    <mergeCell ref="N6:S6"/>
    <mergeCell ref="A4:A5"/>
    <mergeCell ref="B4:B5"/>
    <mergeCell ref="C4:C5"/>
    <mergeCell ref="D4:D5"/>
    <mergeCell ref="T4:T5"/>
    <mergeCell ref="U4:U5"/>
    <mergeCell ref="U9:U13"/>
    <mergeCell ref="U14:U34"/>
  </mergeCells>
  <printOptions horizontalCentered="1"/>
  <pageMargins left="0.17" right="0.18" top="0.39" bottom="0.39" header="0.2" footer="0.2"/>
  <pageSetup fitToHeight="0" fitToWidth="1" horizontalDpi="600" verticalDpi="600" orientation="landscape" paperSize="9" scale="7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joker</dc:creator>
  <cp:keywords/>
  <dc:description/>
  <cp:lastModifiedBy>于东正</cp:lastModifiedBy>
  <cp:lastPrinted>2022-05-12T08:09:38Z</cp:lastPrinted>
  <dcterms:created xsi:type="dcterms:W3CDTF">2017-07-28T03:42:31Z</dcterms:created>
  <dcterms:modified xsi:type="dcterms:W3CDTF">2022-07-27T05:50:36Z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  <property fmtid="{D5CDD505-2E9C-101B-9397-08002B2CF9AE}" pid="4" name="I">
    <vt:lpwstr>0EC78DBE503A4E07A97F522B921EF63F</vt:lpwstr>
  </property>
</Properties>
</file>